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shokkakyo\Desktop\"/>
    </mc:Choice>
  </mc:AlternateContent>
  <xr:revisionPtr revIDLastSave="0" documentId="13_ncr:1_{934E745F-81F6-41A2-9D79-8657AE0F9B90}" xr6:coauthVersionLast="47" xr6:coauthVersionMax="47" xr10:uidLastSave="{00000000-0000-0000-0000-000000000000}"/>
  <bookViews>
    <workbookView xWindow="780" yWindow="780" windowWidth="15555" windowHeight="15420" xr2:uid="{284FD60E-ED82-4515-B85A-94ABF8339E22}"/>
  </bookViews>
  <sheets>
    <sheet name="表" sheetId="1" r:id="rId1"/>
    <sheet name="表2" sheetId="3" r:id="rId2"/>
    <sheet name="表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 i="1" l="1"/>
  <c r="C6"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E266" i="1"/>
  <c r="S253" i="1"/>
  <c r="R253" i="1"/>
  <c r="Q253" i="1"/>
  <c r="O253" i="1"/>
  <c r="N253" i="1"/>
  <c r="M253" i="1"/>
  <c r="K253" i="1"/>
  <c r="J253" i="1"/>
  <c r="I253" i="1"/>
  <c r="G253" i="1"/>
  <c r="F253" i="1"/>
  <c r="E253" i="1"/>
  <c r="P255" i="1"/>
  <c r="L255" i="1"/>
  <c r="H255" i="1"/>
  <c r="D255" i="1"/>
  <c r="P240" i="1"/>
  <c r="L240" i="1"/>
  <c r="H240" i="1"/>
  <c r="D240" i="1"/>
  <c r="P126" i="1"/>
  <c r="L126" i="1"/>
  <c r="H126" i="1"/>
  <c r="D126" i="1"/>
  <c r="P116" i="1"/>
  <c r="L116" i="1"/>
  <c r="H116" i="1"/>
  <c r="D116" i="1"/>
  <c r="D102" i="1"/>
  <c r="H102" i="1"/>
  <c r="L102" i="1"/>
  <c r="P102" i="1"/>
  <c r="P91" i="1"/>
  <c r="L91" i="1"/>
  <c r="H91" i="1"/>
  <c r="D91" i="1"/>
  <c r="P74" i="1"/>
  <c r="L74" i="1"/>
  <c r="H74" i="1"/>
  <c r="D74" i="1"/>
  <c r="F1" i="3"/>
  <c r="I1" i="3"/>
  <c r="J1" i="3"/>
  <c r="O1" i="3"/>
  <c r="S1" i="3"/>
  <c r="P248" i="3"/>
  <c r="L248" i="3"/>
  <c r="H248" i="3"/>
  <c r="D248" i="3"/>
  <c r="C248" i="3" s="1"/>
  <c r="P247" i="3"/>
  <c r="L247" i="3"/>
  <c r="H247" i="3"/>
  <c r="C247" i="3" s="1"/>
  <c r="D247" i="3"/>
  <c r="S246" i="3"/>
  <c r="R246" i="3"/>
  <c r="P246" i="3" s="1"/>
  <c r="Q246" i="3"/>
  <c r="O246" i="3"/>
  <c r="N246" i="3"/>
  <c r="L246" i="3" s="1"/>
  <c r="M246" i="3"/>
  <c r="K246" i="3"/>
  <c r="J246" i="3"/>
  <c r="H246" i="3" s="1"/>
  <c r="I246" i="3"/>
  <c r="G246" i="3"/>
  <c r="F246" i="3"/>
  <c r="D246" i="3" s="1"/>
  <c r="E246" i="3"/>
  <c r="P215" i="3"/>
  <c r="L215" i="3"/>
  <c r="H215" i="3"/>
  <c r="D215" i="3"/>
  <c r="P162" i="3"/>
  <c r="L162" i="3"/>
  <c r="H162" i="3"/>
  <c r="D162" i="3"/>
  <c r="P158" i="3"/>
  <c r="L158" i="3"/>
  <c r="H158" i="3"/>
  <c r="D158" i="3"/>
  <c r="P151" i="3"/>
  <c r="L151" i="3"/>
  <c r="H151" i="3"/>
  <c r="D151" i="3"/>
  <c r="P100" i="3"/>
  <c r="L100" i="3"/>
  <c r="H100" i="3"/>
  <c r="D100" i="3"/>
  <c r="P86" i="3"/>
  <c r="L86" i="3"/>
  <c r="H86" i="3"/>
  <c r="D86" i="3"/>
  <c r="P16" i="3"/>
  <c r="L16" i="3"/>
  <c r="H16" i="3"/>
  <c r="D16" i="3"/>
  <c r="P10" i="3"/>
  <c r="L10" i="3"/>
  <c r="H10" i="3"/>
  <c r="D10" i="3"/>
  <c r="P254" i="1"/>
  <c r="L254" i="1"/>
  <c r="H254" i="1"/>
  <c r="D254" i="1"/>
  <c r="P221" i="1"/>
  <c r="L221" i="1"/>
  <c r="H221" i="1"/>
  <c r="D221" i="1"/>
  <c r="P168" i="1"/>
  <c r="L168" i="1"/>
  <c r="H168" i="1"/>
  <c r="D168" i="1"/>
  <c r="H165" i="1"/>
  <c r="P164" i="1"/>
  <c r="L164" i="1"/>
  <c r="H164" i="1"/>
  <c r="D164" i="1"/>
  <c r="P157" i="1"/>
  <c r="L157" i="1"/>
  <c r="H157" i="1"/>
  <c r="D157" i="1"/>
  <c r="P104" i="1"/>
  <c r="L104" i="1"/>
  <c r="H104" i="1"/>
  <c r="D104" i="1"/>
  <c r="D105" i="1"/>
  <c r="H105" i="1"/>
  <c r="L105" i="1"/>
  <c r="P105" i="1"/>
  <c r="P87" i="1"/>
  <c r="L87" i="1"/>
  <c r="H87" i="1"/>
  <c r="D87" i="1"/>
  <c r="P16" i="1"/>
  <c r="L16" i="1"/>
  <c r="H16" i="1"/>
  <c r="D16" i="1"/>
  <c r="P10" i="1"/>
  <c r="L10" i="1"/>
  <c r="H10" i="1"/>
  <c r="D10" i="1"/>
  <c r="P9" i="4"/>
  <c r="L9" i="4"/>
  <c r="H9" i="4"/>
  <c r="D9" i="4"/>
  <c r="S8" i="4"/>
  <c r="R8" i="4"/>
  <c r="R1" i="4" s="1"/>
  <c r="Q8" i="4"/>
  <c r="O8" i="4"/>
  <c r="O1" i="4" s="1"/>
  <c r="N8" i="4"/>
  <c r="N1" i="4" s="1"/>
  <c r="M8" i="4"/>
  <c r="K8" i="4"/>
  <c r="K1" i="4" s="1"/>
  <c r="J1" i="4"/>
  <c r="G8" i="4"/>
  <c r="G1" i="4" s="1"/>
  <c r="F8" i="4"/>
  <c r="F1" i="4" s="1"/>
  <c r="E8" i="4"/>
  <c r="D8" i="4" s="1"/>
  <c r="P6" i="4"/>
  <c r="L6" i="4"/>
  <c r="H6" i="4"/>
  <c r="D6" i="4"/>
  <c r="S1" i="4"/>
  <c r="S8" i="3"/>
  <c r="R8" i="3"/>
  <c r="Q8" i="3"/>
  <c r="O8" i="3"/>
  <c r="N8" i="3"/>
  <c r="M8" i="3"/>
  <c r="K8" i="3"/>
  <c r="J8" i="3"/>
  <c r="I8" i="3"/>
  <c r="G8" i="3"/>
  <c r="F8" i="3"/>
  <c r="E8" i="3"/>
  <c r="P283" i="3"/>
  <c r="L283" i="3"/>
  <c r="H283" i="3"/>
  <c r="D283" i="3"/>
  <c r="P282" i="3"/>
  <c r="L282" i="3"/>
  <c r="H282" i="3"/>
  <c r="D282" i="3"/>
  <c r="P281" i="3"/>
  <c r="L281" i="3"/>
  <c r="H281" i="3"/>
  <c r="D281" i="3"/>
  <c r="P280" i="3"/>
  <c r="L280" i="3"/>
  <c r="H280" i="3"/>
  <c r="D280" i="3"/>
  <c r="P279" i="3"/>
  <c r="L279" i="3"/>
  <c r="H279" i="3"/>
  <c r="D279" i="3"/>
  <c r="S278" i="3"/>
  <c r="R278" i="3"/>
  <c r="Q278" i="3"/>
  <c r="O278" i="3"/>
  <c r="N278" i="3"/>
  <c r="M278" i="3"/>
  <c r="K278" i="3"/>
  <c r="J278" i="3"/>
  <c r="I278" i="3"/>
  <c r="G278" i="3"/>
  <c r="F278" i="3"/>
  <c r="E278" i="3"/>
  <c r="P277" i="3"/>
  <c r="L277" i="3"/>
  <c r="H277" i="3"/>
  <c r="D277" i="3"/>
  <c r="P276" i="3"/>
  <c r="L276" i="3"/>
  <c r="H276" i="3"/>
  <c r="D276" i="3"/>
  <c r="P275" i="3"/>
  <c r="L275" i="3"/>
  <c r="H275" i="3"/>
  <c r="D275" i="3"/>
  <c r="P274" i="3"/>
  <c r="L274" i="3"/>
  <c r="H274" i="3"/>
  <c r="D274" i="3"/>
  <c r="P273" i="3"/>
  <c r="L273" i="3"/>
  <c r="H273" i="3"/>
  <c r="D273" i="3"/>
  <c r="P272" i="3"/>
  <c r="L272" i="3"/>
  <c r="H272" i="3"/>
  <c r="D272" i="3"/>
  <c r="P271" i="3"/>
  <c r="L271" i="3"/>
  <c r="H271" i="3"/>
  <c r="D271" i="3"/>
  <c r="P270" i="3"/>
  <c r="L270" i="3"/>
  <c r="H270" i="3"/>
  <c r="D270" i="3"/>
  <c r="P269" i="3"/>
  <c r="L269" i="3"/>
  <c r="H269" i="3"/>
  <c r="D269" i="3"/>
  <c r="P268" i="3"/>
  <c r="L268" i="3"/>
  <c r="H268" i="3"/>
  <c r="D268" i="3"/>
  <c r="P267" i="3"/>
  <c r="L267" i="3"/>
  <c r="H267" i="3"/>
  <c r="D267" i="3"/>
  <c r="P266" i="3"/>
  <c r="L266" i="3"/>
  <c r="H266" i="3"/>
  <c r="D266" i="3"/>
  <c r="S265" i="3"/>
  <c r="R265" i="3"/>
  <c r="Q265" i="3"/>
  <c r="O265" i="3"/>
  <c r="N265" i="3"/>
  <c r="M265" i="3"/>
  <c r="K265" i="3"/>
  <c r="J265" i="3"/>
  <c r="I265" i="3"/>
  <c r="G265" i="3"/>
  <c r="F265" i="3"/>
  <c r="E265" i="3"/>
  <c r="P264" i="3"/>
  <c r="L264" i="3"/>
  <c r="H264" i="3"/>
  <c r="D264" i="3"/>
  <c r="P263" i="3"/>
  <c r="L263" i="3"/>
  <c r="H263" i="3"/>
  <c r="D263" i="3"/>
  <c r="P262" i="3"/>
  <c r="L262" i="3"/>
  <c r="H262" i="3"/>
  <c r="D262" i="3"/>
  <c r="P261" i="3"/>
  <c r="L261" i="3"/>
  <c r="H261" i="3"/>
  <c r="D261" i="3"/>
  <c r="S260" i="3"/>
  <c r="R260" i="3"/>
  <c r="Q260" i="3"/>
  <c r="O260" i="3"/>
  <c r="N260" i="3"/>
  <c r="M260" i="3"/>
  <c r="K260" i="3"/>
  <c r="J260" i="3"/>
  <c r="I260" i="3"/>
  <c r="G260" i="3"/>
  <c r="F260" i="3"/>
  <c r="E260" i="3"/>
  <c r="P259" i="3"/>
  <c r="L259" i="3"/>
  <c r="H259" i="3"/>
  <c r="D259" i="3"/>
  <c r="S258" i="3"/>
  <c r="R258" i="3"/>
  <c r="R1" i="3" s="1"/>
  <c r="Q258" i="3"/>
  <c r="Q1" i="3" s="1"/>
  <c r="O258" i="3"/>
  <c r="N258" i="3"/>
  <c r="N1" i="3" s="1"/>
  <c r="M258" i="3"/>
  <c r="M1" i="3" s="1"/>
  <c r="K258" i="3"/>
  <c r="K1" i="3" s="1"/>
  <c r="J258" i="3"/>
  <c r="I258" i="3"/>
  <c r="G258" i="3"/>
  <c r="G1" i="3" s="1"/>
  <c r="F258" i="3"/>
  <c r="E258" i="3"/>
  <c r="E1" i="3" s="1"/>
  <c r="P257" i="3"/>
  <c r="L257" i="3"/>
  <c r="H257" i="3"/>
  <c r="D257" i="3"/>
  <c r="P256" i="3"/>
  <c r="L256" i="3"/>
  <c r="H256" i="3"/>
  <c r="D256" i="3"/>
  <c r="P255" i="3"/>
  <c r="L255" i="3"/>
  <c r="H255" i="3"/>
  <c r="D255" i="3"/>
  <c r="P254" i="3"/>
  <c r="L254" i="3"/>
  <c r="H254" i="3"/>
  <c r="D254" i="3"/>
  <c r="P253" i="3"/>
  <c r="L253" i="3"/>
  <c r="H253" i="3"/>
  <c r="D253" i="3"/>
  <c r="P252" i="3"/>
  <c r="L252" i="3"/>
  <c r="H252" i="3"/>
  <c r="D252" i="3"/>
  <c r="P251" i="3"/>
  <c r="L251" i="3"/>
  <c r="H251" i="3"/>
  <c r="D251" i="3"/>
  <c r="P250" i="3"/>
  <c r="L250" i="3"/>
  <c r="H250" i="3"/>
  <c r="D250" i="3"/>
  <c r="S249" i="3"/>
  <c r="R249" i="3"/>
  <c r="Q249" i="3"/>
  <c r="O249" i="3"/>
  <c r="N249" i="3"/>
  <c r="M249" i="3"/>
  <c r="K249" i="3"/>
  <c r="J249" i="3"/>
  <c r="I249" i="3"/>
  <c r="G249" i="3"/>
  <c r="F249" i="3"/>
  <c r="E249" i="3"/>
  <c r="P245" i="3"/>
  <c r="L245" i="3"/>
  <c r="H245" i="3"/>
  <c r="D245" i="3"/>
  <c r="P244" i="3"/>
  <c r="L244" i="3"/>
  <c r="H244" i="3"/>
  <c r="D244" i="3"/>
  <c r="P243" i="3"/>
  <c r="L243" i="3"/>
  <c r="H243" i="3"/>
  <c r="D243" i="3"/>
  <c r="P242" i="3"/>
  <c r="L242" i="3"/>
  <c r="H242" i="3"/>
  <c r="D242" i="3"/>
  <c r="S241" i="3"/>
  <c r="R241" i="3" s="1"/>
  <c r="O241" i="3"/>
  <c r="N241" i="3"/>
  <c r="M241" i="3"/>
  <c r="K241" i="3"/>
  <c r="J241" i="3"/>
  <c r="I241" i="3"/>
  <c r="G241" i="3"/>
  <c r="F241" i="3"/>
  <c r="E241" i="3"/>
  <c r="P240" i="3"/>
  <c r="L240" i="3"/>
  <c r="H240" i="3"/>
  <c r="D240" i="3"/>
  <c r="P239" i="3"/>
  <c r="L239" i="3"/>
  <c r="H239" i="3"/>
  <c r="D239" i="3"/>
  <c r="P238" i="3"/>
  <c r="L238" i="3"/>
  <c r="H238" i="3"/>
  <c r="D238" i="3"/>
  <c r="P237" i="3"/>
  <c r="L237" i="3"/>
  <c r="H237" i="3"/>
  <c r="D237" i="3"/>
  <c r="S236" i="3"/>
  <c r="R236" i="3"/>
  <c r="Q236" i="3"/>
  <c r="O236" i="3"/>
  <c r="N236" i="3"/>
  <c r="M236" i="3"/>
  <c r="K236" i="3"/>
  <c r="J236" i="3"/>
  <c r="I236" i="3"/>
  <c r="G236" i="3"/>
  <c r="F236" i="3"/>
  <c r="E236" i="3"/>
  <c r="P235" i="3"/>
  <c r="L235" i="3"/>
  <c r="H235" i="3"/>
  <c r="D235" i="3"/>
  <c r="P234" i="3"/>
  <c r="L234" i="3"/>
  <c r="H234" i="3"/>
  <c r="D234" i="3"/>
  <c r="P233" i="3"/>
  <c r="L233" i="3"/>
  <c r="H233" i="3"/>
  <c r="D233" i="3"/>
  <c r="P232" i="3"/>
  <c r="L232" i="3"/>
  <c r="H232" i="3"/>
  <c r="D232" i="3"/>
  <c r="P231" i="3"/>
  <c r="L231" i="3"/>
  <c r="H231" i="3"/>
  <c r="D231" i="3"/>
  <c r="P230" i="3"/>
  <c r="L230" i="3"/>
  <c r="H230" i="3"/>
  <c r="D230" i="3"/>
  <c r="P229" i="3"/>
  <c r="L229" i="3"/>
  <c r="H229" i="3"/>
  <c r="D229" i="3"/>
  <c r="P228" i="3"/>
  <c r="L228" i="3"/>
  <c r="H228" i="3"/>
  <c r="D228" i="3"/>
  <c r="P227" i="3"/>
  <c r="L227" i="3"/>
  <c r="H227" i="3"/>
  <c r="D227" i="3"/>
  <c r="P226" i="3"/>
  <c r="L226" i="3"/>
  <c r="H226" i="3"/>
  <c r="D226" i="3"/>
  <c r="P225" i="3"/>
  <c r="L225" i="3"/>
  <c r="H225" i="3"/>
  <c r="D225" i="3"/>
  <c r="P224" i="3"/>
  <c r="L224" i="3"/>
  <c r="H224" i="3"/>
  <c r="D224" i="3"/>
  <c r="P223" i="3"/>
  <c r="L223" i="3"/>
  <c r="H223" i="3"/>
  <c r="D223" i="3"/>
  <c r="P222" i="3"/>
  <c r="L222" i="3"/>
  <c r="H222" i="3"/>
  <c r="D222" i="3"/>
  <c r="P221" i="3"/>
  <c r="L221" i="3"/>
  <c r="H221" i="3"/>
  <c r="D221" i="3"/>
  <c r="P220" i="3"/>
  <c r="L220" i="3"/>
  <c r="H220" i="3"/>
  <c r="D220" i="3"/>
  <c r="P219" i="3"/>
  <c r="L219" i="3"/>
  <c r="H219" i="3"/>
  <c r="D219" i="3"/>
  <c r="P218" i="3"/>
  <c r="L218" i="3"/>
  <c r="H218" i="3"/>
  <c r="D218" i="3"/>
  <c r="P217" i="3"/>
  <c r="L217" i="3"/>
  <c r="H217" i="3"/>
  <c r="D217" i="3"/>
  <c r="P216" i="3"/>
  <c r="L216" i="3"/>
  <c r="H216" i="3"/>
  <c r="D216" i="3"/>
  <c r="P214" i="3"/>
  <c r="L214" i="3"/>
  <c r="H214" i="3"/>
  <c r="D214" i="3"/>
  <c r="P213" i="3"/>
  <c r="L213" i="3"/>
  <c r="H213" i="3"/>
  <c r="D213" i="3"/>
  <c r="P212" i="3"/>
  <c r="L212" i="3"/>
  <c r="H212" i="3"/>
  <c r="D212" i="3"/>
  <c r="P211" i="3"/>
  <c r="L211" i="3"/>
  <c r="H211" i="3"/>
  <c r="D211" i="3"/>
  <c r="P210" i="3"/>
  <c r="L210" i="3"/>
  <c r="H210" i="3"/>
  <c r="D210" i="3"/>
  <c r="P209" i="3"/>
  <c r="L209" i="3"/>
  <c r="H209" i="3"/>
  <c r="D209" i="3"/>
  <c r="P208" i="3"/>
  <c r="L208" i="3"/>
  <c r="H208" i="3"/>
  <c r="D208" i="3"/>
  <c r="P207" i="3"/>
  <c r="L207" i="3"/>
  <c r="H207" i="3"/>
  <c r="D207" i="3"/>
  <c r="P206" i="3"/>
  <c r="L206" i="3"/>
  <c r="H206" i="3"/>
  <c r="D206" i="3"/>
  <c r="P205" i="3"/>
  <c r="L205" i="3"/>
  <c r="H205" i="3"/>
  <c r="D205" i="3"/>
  <c r="P204" i="3"/>
  <c r="L204" i="3"/>
  <c r="H204" i="3"/>
  <c r="D204" i="3"/>
  <c r="P203" i="3"/>
  <c r="L203" i="3"/>
  <c r="H203" i="3"/>
  <c r="D203" i="3"/>
  <c r="P202" i="3"/>
  <c r="L202" i="3"/>
  <c r="H202" i="3"/>
  <c r="D202" i="3"/>
  <c r="P201" i="3"/>
  <c r="L201" i="3"/>
  <c r="H201" i="3"/>
  <c r="D201" i="3"/>
  <c r="P200" i="3"/>
  <c r="L200" i="3"/>
  <c r="H200" i="3"/>
  <c r="D200" i="3"/>
  <c r="P199" i="3"/>
  <c r="L199" i="3"/>
  <c r="H199" i="3"/>
  <c r="D199" i="3"/>
  <c r="P198" i="3"/>
  <c r="L198" i="3"/>
  <c r="H198" i="3"/>
  <c r="D198" i="3"/>
  <c r="S197" i="3"/>
  <c r="R197" i="3"/>
  <c r="Q197" i="3"/>
  <c r="O197" i="3"/>
  <c r="N197" i="3"/>
  <c r="M197" i="3"/>
  <c r="K197" i="3"/>
  <c r="J197" i="3"/>
  <c r="I197" i="3"/>
  <c r="G197" i="3"/>
  <c r="F197" i="3"/>
  <c r="E197" i="3"/>
  <c r="P196" i="3"/>
  <c r="L196" i="3"/>
  <c r="H196" i="3"/>
  <c r="D196" i="3"/>
  <c r="P195" i="3"/>
  <c r="L195" i="3"/>
  <c r="H195" i="3"/>
  <c r="D195" i="3"/>
  <c r="P194" i="3"/>
  <c r="L194" i="3"/>
  <c r="H194" i="3"/>
  <c r="D194" i="3"/>
  <c r="P193" i="3"/>
  <c r="L193" i="3"/>
  <c r="H193" i="3"/>
  <c r="D193" i="3"/>
  <c r="P192" i="3"/>
  <c r="L192" i="3"/>
  <c r="H192" i="3"/>
  <c r="D192" i="3"/>
  <c r="P191" i="3"/>
  <c r="L191" i="3"/>
  <c r="H191" i="3"/>
  <c r="D191" i="3"/>
  <c r="P190" i="3"/>
  <c r="L190" i="3"/>
  <c r="H190" i="3"/>
  <c r="D190" i="3"/>
  <c r="P189" i="3"/>
  <c r="L189" i="3"/>
  <c r="H189" i="3"/>
  <c r="D189" i="3"/>
  <c r="P188" i="3"/>
  <c r="L188" i="3"/>
  <c r="H188" i="3"/>
  <c r="D188" i="3"/>
  <c r="P187" i="3"/>
  <c r="L187" i="3"/>
  <c r="H187" i="3"/>
  <c r="D187" i="3"/>
  <c r="P186" i="3"/>
  <c r="L186" i="3"/>
  <c r="H186" i="3"/>
  <c r="D186" i="3"/>
  <c r="P185" i="3"/>
  <c r="L185" i="3"/>
  <c r="H185" i="3"/>
  <c r="D185" i="3"/>
  <c r="P184" i="3"/>
  <c r="L184" i="3"/>
  <c r="H184" i="3"/>
  <c r="D184" i="3"/>
  <c r="P183" i="3"/>
  <c r="L183" i="3"/>
  <c r="H183" i="3"/>
  <c r="D183" i="3"/>
  <c r="P182" i="3"/>
  <c r="L182" i="3"/>
  <c r="H182" i="3"/>
  <c r="D182" i="3"/>
  <c r="P181" i="3"/>
  <c r="L181" i="3"/>
  <c r="H181" i="3"/>
  <c r="D181" i="3"/>
  <c r="P180" i="3"/>
  <c r="L180" i="3"/>
  <c r="H180" i="3"/>
  <c r="D180" i="3"/>
  <c r="P179" i="3"/>
  <c r="L179" i="3"/>
  <c r="H179" i="3"/>
  <c r="D179" i="3"/>
  <c r="P178" i="3"/>
  <c r="L178" i="3"/>
  <c r="H178" i="3"/>
  <c r="D178" i="3"/>
  <c r="P177" i="3"/>
  <c r="L177" i="3"/>
  <c r="H177" i="3"/>
  <c r="D177" i="3"/>
  <c r="P176" i="3"/>
  <c r="L176" i="3"/>
  <c r="H176" i="3"/>
  <c r="D176" i="3"/>
  <c r="P175" i="3"/>
  <c r="L175" i="3"/>
  <c r="H175" i="3"/>
  <c r="D175" i="3"/>
  <c r="P174" i="3"/>
  <c r="L174" i="3"/>
  <c r="H174" i="3"/>
  <c r="D174" i="3"/>
  <c r="P173" i="3"/>
  <c r="L173" i="3"/>
  <c r="H173" i="3"/>
  <c r="D173" i="3"/>
  <c r="P172" i="3"/>
  <c r="L172" i="3"/>
  <c r="H172" i="3"/>
  <c r="D172" i="3"/>
  <c r="P171" i="3"/>
  <c r="L171" i="3"/>
  <c r="H171" i="3"/>
  <c r="D171" i="3"/>
  <c r="P170" i="3"/>
  <c r="L170" i="3"/>
  <c r="H170" i="3"/>
  <c r="D170" i="3"/>
  <c r="P169" i="3"/>
  <c r="L169" i="3"/>
  <c r="H169" i="3"/>
  <c r="D169" i="3"/>
  <c r="P168" i="3"/>
  <c r="L168" i="3"/>
  <c r="H168" i="3"/>
  <c r="D168" i="3"/>
  <c r="P167" i="3"/>
  <c r="L167" i="3"/>
  <c r="H167" i="3"/>
  <c r="D167" i="3"/>
  <c r="P166" i="3"/>
  <c r="L166" i="3"/>
  <c r="H166" i="3"/>
  <c r="D166" i="3"/>
  <c r="P165" i="3"/>
  <c r="L165" i="3"/>
  <c r="H165" i="3"/>
  <c r="D165" i="3"/>
  <c r="P164" i="3"/>
  <c r="L164" i="3"/>
  <c r="H164" i="3"/>
  <c r="D164" i="3"/>
  <c r="P163" i="3"/>
  <c r="L163" i="3"/>
  <c r="H163" i="3"/>
  <c r="D163" i="3"/>
  <c r="P161" i="3"/>
  <c r="L161" i="3"/>
  <c r="H161" i="3"/>
  <c r="D161" i="3"/>
  <c r="P160" i="3"/>
  <c r="L160" i="3"/>
  <c r="H160" i="3"/>
  <c r="D160" i="3"/>
  <c r="P159" i="3"/>
  <c r="L159" i="3"/>
  <c r="H159" i="3"/>
  <c r="D159" i="3"/>
  <c r="P157" i="3"/>
  <c r="L157" i="3"/>
  <c r="H157" i="3"/>
  <c r="D157" i="3"/>
  <c r="P156" i="3"/>
  <c r="L156" i="3"/>
  <c r="H156" i="3"/>
  <c r="D156" i="3"/>
  <c r="S155" i="3"/>
  <c r="R155" i="3"/>
  <c r="Q155" i="3"/>
  <c r="O155" i="3"/>
  <c r="N155" i="3"/>
  <c r="M155" i="3"/>
  <c r="K155" i="3"/>
  <c r="J155" i="3"/>
  <c r="I155" i="3"/>
  <c r="G155" i="3"/>
  <c r="F155" i="3"/>
  <c r="E155" i="3"/>
  <c r="P154" i="3"/>
  <c r="L154" i="3"/>
  <c r="H154" i="3"/>
  <c r="D154" i="3"/>
  <c r="P153" i="3"/>
  <c r="L153" i="3"/>
  <c r="H153" i="3"/>
  <c r="D153" i="3"/>
  <c r="P152" i="3"/>
  <c r="L152" i="3"/>
  <c r="H152" i="3"/>
  <c r="D152" i="3"/>
  <c r="P150" i="3"/>
  <c r="L150" i="3"/>
  <c r="H150" i="3"/>
  <c r="D150" i="3"/>
  <c r="P149" i="3"/>
  <c r="L149" i="3"/>
  <c r="H149" i="3"/>
  <c r="D149" i="3"/>
  <c r="P148" i="3"/>
  <c r="L148" i="3"/>
  <c r="H148" i="3"/>
  <c r="D148" i="3"/>
  <c r="S147" i="3"/>
  <c r="R147" i="3"/>
  <c r="Q147" i="3"/>
  <c r="O147" i="3"/>
  <c r="N147" i="3"/>
  <c r="M147" i="3"/>
  <c r="K147" i="3"/>
  <c r="J147" i="3"/>
  <c r="I147" i="3"/>
  <c r="G147" i="3"/>
  <c r="F147" i="3"/>
  <c r="E147" i="3"/>
  <c r="P146" i="3"/>
  <c r="L146" i="3"/>
  <c r="H146" i="3"/>
  <c r="D146" i="3"/>
  <c r="P145" i="3"/>
  <c r="L145" i="3"/>
  <c r="H145" i="3"/>
  <c r="D145" i="3"/>
  <c r="P144" i="3"/>
  <c r="L144" i="3"/>
  <c r="H144" i="3"/>
  <c r="D144" i="3"/>
  <c r="P143" i="3"/>
  <c r="L143" i="3"/>
  <c r="H143" i="3"/>
  <c r="D143" i="3"/>
  <c r="P142" i="3"/>
  <c r="L142" i="3"/>
  <c r="H142" i="3"/>
  <c r="D142" i="3"/>
  <c r="P141" i="3"/>
  <c r="L141" i="3"/>
  <c r="H141" i="3"/>
  <c r="D141" i="3"/>
  <c r="P140" i="3"/>
  <c r="L140" i="3"/>
  <c r="H140" i="3"/>
  <c r="D140" i="3"/>
  <c r="P139" i="3"/>
  <c r="L139" i="3"/>
  <c r="H139" i="3"/>
  <c r="D139" i="3"/>
  <c r="P138" i="3"/>
  <c r="L138" i="3"/>
  <c r="H138" i="3"/>
  <c r="D138" i="3"/>
  <c r="P137" i="3"/>
  <c r="L137" i="3"/>
  <c r="H137" i="3"/>
  <c r="D137" i="3"/>
  <c r="P136" i="3"/>
  <c r="L136" i="3"/>
  <c r="H136" i="3"/>
  <c r="D136" i="3"/>
  <c r="P135" i="3"/>
  <c r="L135" i="3"/>
  <c r="H135" i="3"/>
  <c r="D135" i="3"/>
  <c r="P134" i="3"/>
  <c r="L134" i="3"/>
  <c r="H134" i="3"/>
  <c r="D134" i="3"/>
  <c r="P133" i="3"/>
  <c r="L133" i="3"/>
  <c r="H133" i="3"/>
  <c r="D133" i="3"/>
  <c r="P132" i="3"/>
  <c r="L132" i="3"/>
  <c r="H132" i="3"/>
  <c r="D132" i="3"/>
  <c r="P131" i="3"/>
  <c r="L131" i="3"/>
  <c r="H131" i="3"/>
  <c r="D131" i="3"/>
  <c r="P130" i="3"/>
  <c r="L130" i="3"/>
  <c r="H130" i="3"/>
  <c r="D130" i="3"/>
  <c r="P129" i="3"/>
  <c r="L129" i="3"/>
  <c r="H129" i="3"/>
  <c r="D129" i="3"/>
  <c r="P128" i="3"/>
  <c r="L128" i="3"/>
  <c r="H128" i="3"/>
  <c r="D128" i="3"/>
  <c r="P127" i="3"/>
  <c r="L127" i="3"/>
  <c r="H127" i="3"/>
  <c r="D127" i="3"/>
  <c r="P126" i="3"/>
  <c r="L126" i="3"/>
  <c r="H126" i="3"/>
  <c r="D126" i="3"/>
  <c r="P125" i="3"/>
  <c r="L125" i="3"/>
  <c r="H125" i="3"/>
  <c r="D125" i="3"/>
  <c r="P124" i="3"/>
  <c r="L124" i="3"/>
  <c r="H124" i="3"/>
  <c r="D124" i="3"/>
  <c r="P123" i="3"/>
  <c r="L123" i="3"/>
  <c r="H123" i="3"/>
  <c r="D123" i="3"/>
  <c r="P122" i="3"/>
  <c r="L122" i="3"/>
  <c r="H122" i="3"/>
  <c r="D122" i="3"/>
  <c r="P121" i="3"/>
  <c r="L121" i="3"/>
  <c r="H121" i="3"/>
  <c r="D121" i="3"/>
  <c r="P120" i="3"/>
  <c r="L120" i="3"/>
  <c r="H120" i="3"/>
  <c r="D120" i="3"/>
  <c r="P119" i="3"/>
  <c r="L119" i="3"/>
  <c r="H119" i="3"/>
  <c r="D119" i="3"/>
  <c r="P118" i="3"/>
  <c r="L118" i="3"/>
  <c r="H118" i="3"/>
  <c r="D118" i="3"/>
  <c r="S117" i="3"/>
  <c r="R117" i="3"/>
  <c r="Q117" i="3"/>
  <c r="O117" i="3"/>
  <c r="N117" i="3"/>
  <c r="M117" i="3"/>
  <c r="K117" i="3"/>
  <c r="J117" i="3"/>
  <c r="I117" i="3"/>
  <c r="G117" i="3"/>
  <c r="F117" i="3"/>
  <c r="E117" i="3"/>
  <c r="P116" i="3"/>
  <c r="L116" i="3"/>
  <c r="H116" i="3"/>
  <c r="D116" i="3"/>
  <c r="P115" i="3"/>
  <c r="L115" i="3"/>
  <c r="H115" i="3"/>
  <c r="D115" i="3"/>
  <c r="P114" i="3"/>
  <c r="L114" i="3"/>
  <c r="H114" i="3"/>
  <c r="D114" i="3"/>
  <c r="P113" i="3"/>
  <c r="L113" i="3"/>
  <c r="H113" i="3"/>
  <c r="D113" i="3"/>
  <c r="P112" i="3"/>
  <c r="L112" i="3"/>
  <c r="H112" i="3"/>
  <c r="D112" i="3"/>
  <c r="P111" i="3"/>
  <c r="L111" i="3"/>
  <c r="H111" i="3"/>
  <c r="D111" i="3"/>
  <c r="P110" i="3"/>
  <c r="L110" i="3"/>
  <c r="H110" i="3"/>
  <c r="D110" i="3"/>
  <c r="P109" i="3"/>
  <c r="L109" i="3"/>
  <c r="H109" i="3"/>
  <c r="D109" i="3"/>
  <c r="P108" i="3"/>
  <c r="L108" i="3"/>
  <c r="H108" i="3"/>
  <c r="D108" i="3"/>
  <c r="P107" i="3"/>
  <c r="L107" i="3"/>
  <c r="H107" i="3"/>
  <c r="D107" i="3"/>
  <c r="P106" i="3"/>
  <c r="L106" i="3"/>
  <c r="H106" i="3"/>
  <c r="D106" i="3"/>
  <c r="P105" i="3"/>
  <c r="L105" i="3"/>
  <c r="H105" i="3"/>
  <c r="D105" i="3"/>
  <c r="P104" i="3"/>
  <c r="L104" i="3"/>
  <c r="H104" i="3"/>
  <c r="D104" i="3"/>
  <c r="P103" i="3"/>
  <c r="L103" i="3"/>
  <c r="H103" i="3"/>
  <c r="D103" i="3"/>
  <c r="P102" i="3"/>
  <c r="L102" i="3"/>
  <c r="H102" i="3"/>
  <c r="D102" i="3"/>
  <c r="P101" i="3"/>
  <c r="L101" i="3"/>
  <c r="H101" i="3"/>
  <c r="D101" i="3"/>
  <c r="P99" i="3"/>
  <c r="L99" i="3"/>
  <c r="H99" i="3"/>
  <c r="D99" i="3"/>
  <c r="P98" i="3"/>
  <c r="L98" i="3"/>
  <c r="H98" i="3"/>
  <c r="D98" i="3"/>
  <c r="S97" i="3"/>
  <c r="R97" i="3"/>
  <c r="Q97" i="3"/>
  <c r="O97" i="3"/>
  <c r="N97" i="3"/>
  <c r="M97" i="3"/>
  <c r="K97" i="3"/>
  <c r="J97" i="3"/>
  <c r="I97" i="3"/>
  <c r="G97" i="3"/>
  <c r="F97" i="3"/>
  <c r="E97" i="3"/>
  <c r="P96" i="3"/>
  <c r="L96" i="3"/>
  <c r="H96" i="3"/>
  <c r="D96" i="3"/>
  <c r="P95" i="3"/>
  <c r="L95" i="3"/>
  <c r="H95" i="3"/>
  <c r="D95" i="3"/>
  <c r="P94" i="3"/>
  <c r="L94" i="3"/>
  <c r="H94" i="3"/>
  <c r="D94" i="3"/>
  <c r="P93" i="3"/>
  <c r="L93" i="3"/>
  <c r="H93" i="3"/>
  <c r="D93" i="3"/>
  <c r="P92" i="3"/>
  <c r="L92" i="3"/>
  <c r="H92" i="3"/>
  <c r="D92" i="3"/>
  <c r="P91" i="3"/>
  <c r="L91" i="3"/>
  <c r="H91" i="3"/>
  <c r="D91" i="3"/>
  <c r="P90" i="3"/>
  <c r="L90" i="3"/>
  <c r="H90" i="3"/>
  <c r="D90" i="3"/>
  <c r="P89" i="3"/>
  <c r="L89" i="3"/>
  <c r="H89" i="3"/>
  <c r="D89" i="3"/>
  <c r="P88" i="3"/>
  <c r="L88" i="3"/>
  <c r="H88" i="3"/>
  <c r="D88" i="3"/>
  <c r="P87" i="3"/>
  <c r="L87" i="3"/>
  <c r="H87" i="3"/>
  <c r="D87" i="3"/>
  <c r="P85" i="3"/>
  <c r="L85" i="3"/>
  <c r="H85" i="3"/>
  <c r="D85" i="3"/>
  <c r="S84" i="3"/>
  <c r="R84" i="3"/>
  <c r="Q84" i="3"/>
  <c r="O84" i="3"/>
  <c r="N84" i="3"/>
  <c r="M84" i="3"/>
  <c r="K84" i="3"/>
  <c r="J84" i="3"/>
  <c r="I84" i="3"/>
  <c r="G84" i="3"/>
  <c r="F84" i="3"/>
  <c r="E84" i="3"/>
  <c r="P83" i="3"/>
  <c r="L83" i="3"/>
  <c r="H83" i="3"/>
  <c r="D83" i="3"/>
  <c r="S82" i="3"/>
  <c r="R82" i="3"/>
  <c r="Q82" i="3"/>
  <c r="O82" i="3"/>
  <c r="N82" i="3"/>
  <c r="M82" i="3"/>
  <c r="K82" i="3"/>
  <c r="J82" i="3"/>
  <c r="I82" i="3"/>
  <c r="G82" i="3"/>
  <c r="F82" i="3"/>
  <c r="E82" i="3"/>
  <c r="P81" i="3"/>
  <c r="L81" i="3"/>
  <c r="H81" i="3"/>
  <c r="D81" i="3"/>
  <c r="S80" i="3"/>
  <c r="R80" i="3"/>
  <c r="Q80" i="3"/>
  <c r="O80" i="3"/>
  <c r="N80" i="3"/>
  <c r="M80" i="3"/>
  <c r="K80" i="3"/>
  <c r="J80" i="3"/>
  <c r="I80" i="3"/>
  <c r="G80" i="3"/>
  <c r="F80" i="3"/>
  <c r="E80" i="3"/>
  <c r="P79" i="3"/>
  <c r="L79" i="3"/>
  <c r="H79" i="3"/>
  <c r="D79" i="3"/>
  <c r="P78" i="3"/>
  <c r="L78" i="3"/>
  <c r="H78" i="3"/>
  <c r="D78" i="3"/>
  <c r="P77" i="3"/>
  <c r="L77" i="3"/>
  <c r="H77" i="3"/>
  <c r="D77" i="3"/>
  <c r="P76" i="3"/>
  <c r="L76" i="3"/>
  <c r="H76" i="3"/>
  <c r="D76" i="3"/>
  <c r="P75" i="3"/>
  <c r="L75" i="3"/>
  <c r="H75" i="3"/>
  <c r="D75" i="3"/>
  <c r="P74" i="3"/>
  <c r="L74" i="3"/>
  <c r="H74" i="3"/>
  <c r="D74" i="3"/>
  <c r="P73" i="3"/>
  <c r="L73" i="3"/>
  <c r="H73" i="3"/>
  <c r="D73" i="3"/>
  <c r="S72" i="3"/>
  <c r="R72" i="3"/>
  <c r="Q72" i="3"/>
  <c r="O72" i="3"/>
  <c r="O44" i="3" s="1"/>
  <c r="N72" i="3"/>
  <c r="M72" i="3"/>
  <c r="K72" i="3"/>
  <c r="K44" i="3" s="1"/>
  <c r="J72" i="3"/>
  <c r="I72" i="3"/>
  <c r="G72" i="3"/>
  <c r="G44" i="3" s="1"/>
  <c r="F72" i="3"/>
  <c r="E72" i="3"/>
  <c r="P71" i="3"/>
  <c r="L71" i="3"/>
  <c r="H71" i="3"/>
  <c r="D71" i="3"/>
  <c r="P70" i="3"/>
  <c r="L70" i="3"/>
  <c r="H70" i="3"/>
  <c r="D70" i="3"/>
  <c r="P69" i="3"/>
  <c r="L69" i="3"/>
  <c r="H69" i="3"/>
  <c r="D69" i="3"/>
  <c r="P68" i="3"/>
  <c r="L68" i="3"/>
  <c r="H68" i="3"/>
  <c r="D68" i="3"/>
  <c r="P67" i="3"/>
  <c r="L67" i="3"/>
  <c r="H67" i="3"/>
  <c r="D67" i="3"/>
  <c r="P66" i="3"/>
  <c r="L66" i="3"/>
  <c r="H66" i="3"/>
  <c r="D66" i="3"/>
  <c r="P65" i="3"/>
  <c r="L65" i="3"/>
  <c r="H65" i="3"/>
  <c r="D65" i="3"/>
  <c r="P64" i="3"/>
  <c r="L64" i="3"/>
  <c r="H64" i="3"/>
  <c r="D64" i="3"/>
  <c r="P63" i="3"/>
  <c r="L63" i="3"/>
  <c r="H63" i="3"/>
  <c r="D63" i="3"/>
  <c r="P62" i="3"/>
  <c r="L62" i="3"/>
  <c r="H62" i="3"/>
  <c r="D62" i="3"/>
  <c r="P61" i="3"/>
  <c r="L61" i="3"/>
  <c r="H61" i="3"/>
  <c r="D61" i="3"/>
  <c r="P60" i="3"/>
  <c r="L60" i="3"/>
  <c r="H60" i="3"/>
  <c r="D60" i="3"/>
  <c r="P59" i="3"/>
  <c r="L59" i="3"/>
  <c r="H59" i="3"/>
  <c r="D59" i="3"/>
  <c r="P58" i="3"/>
  <c r="L58" i="3"/>
  <c r="H58" i="3"/>
  <c r="D58" i="3"/>
  <c r="P57" i="3"/>
  <c r="L57" i="3"/>
  <c r="H57" i="3"/>
  <c r="D57" i="3"/>
  <c r="P56" i="3"/>
  <c r="L56" i="3"/>
  <c r="H56" i="3"/>
  <c r="D56" i="3"/>
  <c r="P55" i="3"/>
  <c r="L55" i="3"/>
  <c r="H55" i="3"/>
  <c r="D55" i="3"/>
  <c r="P54" i="3"/>
  <c r="L54" i="3"/>
  <c r="H54" i="3"/>
  <c r="D54" i="3"/>
  <c r="P53" i="3"/>
  <c r="L53" i="3"/>
  <c r="H53" i="3"/>
  <c r="D53" i="3"/>
  <c r="P52" i="3"/>
  <c r="L52" i="3"/>
  <c r="H52" i="3"/>
  <c r="D52" i="3"/>
  <c r="P51" i="3"/>
  <c r="L51" i="3"/>
  <c r="H51" i="3"/>
  <c r="D51" i="3"/>
  <c r="P50" i="3"/>
  <c r="L50" i="3"/>
  <c r="H50" i="3"/>
  <c r="D50" i="3"/>
  <c r="P49" i="3"/>
  <c r="L49" i="3"/>
  <c r="H49" i="3"/>
  <c r="D49" i="3"/>
  <c r="P48" i="3"/>
  <c r="L48" i="3"/>
  <c r="H48" i="3"/>
  <c r="D48" i="3"/>
  <c r="P47" i="3"/>
  <c r="L47" i="3"/>
  <c r="H47" i="3"/>
  <c r="D47" i="3"/>
  <c r="P46" i="3"/>
  <c r="L46" i="3"/>
  <c r="H46" i="3"/>
  <c r="D46" i="3"/>
  <c r="P45" i="3"/>
  <c r="L45" i="3"/>
  <c r="H45" i="3"/>
  <c r="D45" i="3"/>
  <c r="S44" i="3"/>
  <c r="R44" i="3"/>
  <c r="Q44" i="3"/>
  <c r="N44" i="3"/>
  <c r="M44" i="3"/>
  <c r="J44" i="3"/>
  <c r="I44" i="3"/>
  <c r="F44" i="3"/>
  <c r="E44" i="3"/>
  <c r="P43" i="3"/>
  <c r="L43" i="3"/>
  <c r="H43" i="3"/>
  <c r="D43" i="3"/>
  <c r="P42" i="3"/>
  <c r="L42" i="3"/>
  <c r="H42" i="3"/>
  <c r="D42" i="3"/>
  <c r="P41" i="3"/>
  <c r="L41" i="3"/>
  <c r="H41" i="3"/>
  <c r="D41" i="3"/>
  <c r="P40" i="3"/>
  <c r="L40" i="3"/>
  <c r="H40" i="3"/>
  <c r="D40" i="3"/>
  <c r="P39" i="3"/>
  <c r="L39" i="3"/>
  <c r="H39" i="3"/>
  <c r="D39" i="3"/>
  <c r="P38" i="3"/>
  <c r="L38" i="3"/>
  <c r="H38" i="3"/>
  <c r="D38" i="3"/>
  <c r="P37" i="3"/>
  <c r="L37" i="3"/>
  <c r="H37" i="3"/>
  <c r="D37" i="3"/>
  <c r="P36" i="3"/>
  <c r="L36" i="3"/>
  <c r="H36" i="3"/>
  <c r="D36" i="3"/>
  <c r="P35" i="3"/>
  <c r="L35" i="3"/>
  <c r="H35" i="3"/>
  <c r="D35" i="3"/>
  <c r="S34" i="3"/>
  <c r="R34" i="3"/>
  <c r="Q34" i="3"/>
  <c r="O34" i="3"/>
  <c r="N34" i="3"/>
  <c r="M34" i="3"/>
  <c r="K34" i="3"/>
  <c r="J34" i="3"/>
  <c r="I34" i="3"/>
  <c r="G34" i="3"/>
  <c r="F34" i="3"/>
  <c r="E34" i="3"/>
  <c r="P33" i="3"/>
  <c r="L33" i="3"/>
  <c r="H33" i="3"/>
  <c r="D33" i="3"/>
  <c r="P32" i="3"/>
  <c r="L32" i="3"/>
  <c r="H32" i="3"/>
  <c r="D32" i="3"/>
  <c r="P31" i="3"/>
  <c r="L31" i="3"/>
  <c r="H31" i="3"/>
  <c r="D31" i="3"/>
  <c r="P30" i="3"/>
  <c r="L30" i="3"/>
  <c r="H30" i="3"/>
  <c r="D30" i="3"/>
  <c r="P29" i="3"/>
  <c r="L29" i="3"/>
  <c r="H29" i="3"/>
  <c r="D29" i="3"/>
  <c r="P28" i="3"/>
  <c r="L28" i="3"/>
  <c r="H28" i="3"/>
  <c r="D28" i="3"/>
  <c r="P27" i="3"/>
  <c r="L27" i="3"/>
  <c r="H27" i="3"/>
  <c r="D27" i="3"/>
  <c r="P26" i="3"/>
  <c r="L26" i="3"/>
  <c r="H26" i="3"/>
  <c r="D26" i="3"/>
  <c r="P25" i="3"/>
  <c r="L25" i="3"/>
  <c r="H25" i="3"/>
  <c r="D25" i="3"/>
  <c r="P24" i="3"/>
  <c r="L24" i="3"/>
  <c r="H24" i="3"/>
  <c r="D24" i="3"/>
  <c r="P23" i="3"/>
  <c r="L23" i="3"/>
  <c r="H23" i="3"/>
  <c r="D23" i="3"/>
  <c r="P22" i="3"/>
  <c r="L22" i="3"/>
  <c r="H22" i="3"/>
  <c r="D22" i="3"/>
  <c r="P21" i="3"/>
  <c r="L21" i="3"/>
  <c r="H21" i="3"/>
  <c r="D21" i="3"/>
  <c r="P20" i="3"/>
  <c r="L20" i="3"/>
  <c r="H20" i="3"/>
  <c r="D20" i="3"/>
  <c r="P19" i="3"/>
  <c r="L19" i="3"/>
  <c r="H19" i="3"/>
  <c r="D19" i="3"/>
  <c r="P18" i="3"/>
  <c r="L18" i="3"/>
  <c r="H18" i="3"/>
  <c r="D18" i="3"/>
  <c r="P17" i="3"/>
  <c r="L17" i="3"/>
  <c r="H17" i="3"/>
  <c r="D17" i="3"/>
  <c r="P15" i="3"/>
  <c r="L15" i="3"/>
  <c r="H15" i="3"/>
  <c r="D15" i="3"/>
  <c r="P14" i="3"/>
  <c r="L14" i="3"/>
  <c r="H14" i="3"/>
  <c r="D14" i="3"/>
  <c r="P13" i="3"/>
  <c r="L13" i="3"/>
  <c r="H13" i="3"/>
  <c r="D13" i="3"/>
  <c r="P12" i="3"/>
  <c r="L12" i="3"/>
  <c r="H12" i="3"/>
  <c r="D12" i="3"/>
  <c r="P11" i="3"/>
  <c r="L11" i="3"/>
  <c r="H11" i="3"/>
  <c r="D11" i="3"/>
  <c r="P9" i="3"/>
  <c r="L9" i="3"/>
  <c r="H9" i="3"/>
  <c r="D9" i="3"/>
  <c r="P6" i="3"/>
  <c r="L6" i="3"/>
  <c r="H6" i="3"/>
  <c r="D6" i="3"/>
  <c r="D291" i="1"/>
  <c r="D290" i="1"/>
  <c r="D289" i="1"/>
  <c r="D288" i="1"/>
  <c r="D287" i="1"/>
  <c r="D285" i="1"/>
  <c r="D284" i="1"/>
  <c r="D283" i="1"/>
  <c r="D282" i="1"/>
  <c r="D281" i="1"/>
  <c r="D280" i="1"/>
  <c r="D279" i="1"/>
  <c r="D278" i="1"/>
  <c r="D277" i="1"/>
  <c r="D276" i="1"/>
  <c r="D275" i="1"/>
  <c r="D274" i="1"/>
  <c r="D272" i="1"/>
  <c r="D271" i="1"/>
  <c r="D270" i="1"/>
  <c r="D269" i="1"/>
  <c r="D267" i="1"/>
  <c r="D265" i="1"/>
  <c r="D264" i="1"/>
  <c r="D263" i="1"/>
  <c r="D262" i="1"/>
  <c r="D261" i="1"/>
  <c r="D260" i="1"/>
  <c r="D259" i="1"/>
  <c r="D258" i="1"/>
  <c r="D256" i="1"/>
  <c r="D252" i="1"/>
  <c r="D251" i="1"/>
  <c r="D250" i="1"/>
  <c r="D249" i="1"/>
  <c r="D247" i="1"/>
  <c r="D246" i="1"/>
  <c r="D245" i="1"/>
  <c r="D244" i="1"/>
  <c r="D242" i="1"/>
  <c r="D241" i="1"/>
  <c r="D239" i="1"/>
  <c r="D238" i="1"/>
  <c r="D237" i="1"/>
  <c r="D236" i="1"/>
  <c r="D235" i="1"/>
  <c r="D234" i="1"/>
  <c r="D233" i="1"/>
  <c r="D232" i="1"/>
  <c r="D231" i="1"/>
  <c r="D230" i="1"/>
  <c r="D229" i="1"/>
  <c r="D228" i="1"/>
  <c r="D227" i="1"/>
  <c r="D226" i="1"/>
  <c r="D225" i="1"/>
  <c r="D224" i="1"/>
  <c r="D223" i="1"/>
  <c r="D222" i="1"/>
  <c r="D220" i="1"/>
  <c r="D219" i="1"/>
  <c r="D218" i="1"/>
  <c r="D217" i="1"/>
  <c r="D216" i="1"/>
  <c r="D215" i="1"/>
  <c r="D214" i="1"/>
  <c r="D213" i="1"/>
  <c r="D212" i="1"/>
  <c r="D211" i="1"/>
  <c r="D210" i="1"/>
  <c r="D209" i="1"/>
  <c r="D208" i="1"/>
  <c r="D207" i="1"/>
  <c r="D206" i="1"/>
  <c r="D205" i="1"/>
  <c r="D204"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7" i="1"/>
  <c r="D166" i="1"/>
  <c r="D165" i="1"/>
  <c r="D163" i="1"/>
  <c r="D162" i="1"/>
  <c r="D160" i="1"/>
  <c r="D159" i="1"/>
  <c r="D158" i="1"/>
  <c r="D156" i="1"/>
  <c r="D155" i="1"/>
  <c r="D154"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5" i="1"/>
  <c r="D124" i="1"/>
  <c r="D123" i="1"/>
  <c r="D121" i="1"/>
  <c r="D120" i="1"/>
  <c r="D119" i="1"/>
  <c r="D118" i="1"/>
  <c r="D117" i="1"/>
  <c r="D115" i="1"/>
  <c r="D114" i="1"/>
  <c r="D113" i="1"/>
  <c r="D112" i="1"/>
  <c r="D111" i="1"/>
  <c r="D110" i="1"/>
  <c r="D109" i="1"/>
  <c r="D108" i="1"/>
  <c r="D107" i="1"/>
  <c r="D106" i="1"/>
  <c r="D103" i="1"/>
  <c r="D101" i="1"/>
  <c r="D99" i="1"/>
  <c r="D98" i="1"/>
  <c r="D97" i="1"/>
  <c r="D96" i="1"/>
  <c r="D95" i="1"/>
  <c r="D94" i="1"/>
  <c r="D93" i="1"/>
  <c r="D92" i="1"/>
  <c r="D90" i="1"/>
  <c r="D89" i="1"/>
  <c r="D88" i="1"/>
  <c r="D86" i="1"/>
  <c r="D84" i="1"/>
  <c r="D82" i="1"/>
  <c r="D80" i="1"/>
  <c r="D79" i="1"/>
  <c r="D78" i="1"/>
  <c r="D77" i="1"/>
  <c r="D76" i="1"/>
  <c r="D75" i="1"/>
  <c r="D73" i="1"/>
  <c r="D71" i="1"/>
  <c r="D70" i="1"/>
  <c r="D69" i="1"/>
  <c r="D68" i="1"/>
  <c r="D67" i="1"/>
  <c r="D66" i="1"/>
  <c r="D65" i="1"/>
  <c r="D64" i="1"/>
  <c r="D63" i="1"/>
  <c r="D62" i="1"/>
  <c r="D61" i="1"/>
  <c r="D60" i="1"/>
  <c r="D59" i="1"/>
  <c r="D58" i="1"/>
  <c r="D57" i="1"/>
  <c r="D56" i="1"/>
  <c r="D55" i="1"/>
  <c r="D54" i="1"/>
  <c r="D53" i="1"/>
  <c r="D52" i="1"/>
  <c r="D51" i="1"/>
  <c r="D50" i="1"/>
  <c r="D49" i="1"/>
  <c r="D48" i="1"/>
  <c r="D47" i="1"/>
  <c r="D46" i="1"/>
  <c r="D45" i="1"/>
  <c r="D43" i="1"/>
  <c r="D42" i="1"/>
  <c r="D41" i="1"/>
  <c r="D40" i="1"/>
  <c r="D39" i="1"/>
  <c r="D38" i="1"/>
  <c r="D37" i="1"/>
  <c r="D36" i="1"/>
  <c r="D35" i="1"/>
  <c r="D33" i="1"/>
  <c r="D32" i="1"/>
  <c r="D31" i="1"/>
  <c r="D30" i="1"/>
  <c r="D29" i="1"/>
  <c r="D28" i="1"/>
  <c r="D27" i="1"/>
  <c r="D26" i="1"/>
  <c r="D25" i="1"/>
  <c r="D24" i="1"/>
  <c r="D23" i="1"/>
  <c r="D22" i="1"/>
  <c r="D21" i="1"/>
  <c r="D20" i="1"/>
  <c r="D19" i="1"/>
  <c r="D18" i="1"/>
  <c r="D17" i="1"/>
  <c r="D15" i="1"/>
  <c r="D14" i="1"/>
  <c r="D13" i="1"/>
  <c r="D12" i="1"/>
  <c r="D11" i="1"/>
  <c r="D9" i="1"/>
  <c r="D6" i="1"/>
  <c r="G286" i="1"/>
  <c r="G273" i="1"/>
  <c r="G268" i="1"/>
  <c r="G266" i="1"/>
  <c r="G257" i="1"/>
  <c r="G248" i="1"/>
  <c r="G243" i="1"/>
  <c r="G203" i="1"/>
  <c r="G161" i="1"/>
  <c r="G153" i="1"/>
  <c r="G122" i="1"/>
  <c r="G100" i="1"/>
  <c r="G85" i="1"/>
  <c r="G83" i="1"/>
  <c r="G81" i="1"/>
  <c r="G72" i="1"/>
  <c r="G44" i="1" s="1"/>
  <c r="G34" i="1"/>
  <c r="G8" i="1"/>
  <c r="P275" i="1"/>
  <c r="L275" i="1"/>
  <c r="H275" i="1"/>
  <c r="P284" i="1"/>
  <c r="L284" i="1"/>
  <c r="H284" i="1"/>
  <c r="P282" i="1"/>
  <c r="L282" i="1"/>
  <c r="H282" i="1"/>
  <c r="P276" i="1"/>
  <c r="L276" i="1"/>
  <c r="H276" i="1"/>
  <c r="P235" i="1"/>
  <c r="L235" i="1"/>
  <c r="H235" i="1"/>
  <c r="P212" i="1"/>
  <c r="L212" i="1"/>
  <c r="H212" i="1"/>
  <c r="P192" i="1"/>
  <c r="L192" i="1"/>
  <c r="H192" i="1"/>
  <c r="P166" i="1"/>
  <c r="L166" i="1"/>
  <c r="H166" i="1"/>
  <c r="P92" i="1"/>
  <c r="L92" i="1"/>
  <c r="H92" i="1"/>
  <c r="P51" i="1"/>
  <c r="L51" i="1"/>
  <c r="H51" i="1"/>
  <c r="P40" i="1"/>
  <c r="L40" i="1"/>
  <c r="H40" i="1"/>
  <c r="P238" i="1"/>
  <c r="L238" i="1"/>
  <c r="H238" i="1"/>
  <c r="P233" i="1"/>
  <c r="L233" i="1"/>
  <c r="H233" i="1"/>
  <c r="P229" i="1"/>
  <c r="L229" i="1"/>
  <c r="H229" i="1"/>
  <c r="P165" i="1"/>
  <c r="L165" i="1"/>
  <c r="P132" i="1"/>
  <c r="L132" i="1"/>
  <c r="H132" i="1"/>
  <c r="P289" i="1"/>
  <c r="L289" i="1"/>
  <c r="H289" i="1"/>
  <c r="P288" i="1"/>
  <c r="L288" i="1"/>
  <c r="H288" i="1"/>
  <c r="P281" i="1"/>
  <c r="L281" i="1"/>
  <c r="H281" i="1"/>
  <c r="Q266" i="1"/>
  <c r="P264" i="1"/>
  <c r="L264" i="1"/>
  <c r="H264" i="1"/>
  <c r="P230" i="1"/>
  <c r="L230" i="1"/>
  <c r="H230" i="1"/>
  <c r="P216" i="1"/>
  <c r="L216" i="1"/>
  <c r="H216" i="1"/>
  <c r="P206" i="1"/>
  <c r="L206" i="1"/>
  <c r="H206" i="1"/>
  <c r="P170" i="1"/>
  <c r="L170" i="1"/>
  <c r="H170" i="1"/>
  <c r="P147" i="1"/>
  <c r="L147" i="1"/>
  <c r="H147" i="1"/>
  <c r="H142" i="1"/>
  <c r="L142" i="1"/>
  <c r="P142" i="1"/>
  <c r="P127" i="1"/>
  <c r="L127" i="1"/>
  <c r="H127" i="1"/>
  <c r="H114" i="1"/>
  <c r="L114" i="1"/>
  <c r="P114" i="1"/>
  <c r="P291" i="1"/>
  <c r="P290" i="1"/>
  <c r="P287" i="1"/>
  <c r="P285" i="1"/>
  <c r="P283" i="1"/>
  <c r="P280" i="1"/>
  <c r="P279" i="1"/>
  <c r="P278" i="1"/>
  <c r="P277" i="1"/>
  <c r="P274" i="1"/>
  <c r="P272" i="1"/>
  <c r="P271" i="1"/>
  <c r="P270" i="1"/>
  <c r="P269" i="1"/>
  <c r="P267" i="1"/>
  <c r="P265" i="1"/>
  <c r="P263" i="1"/>
  <c r="P262" i="1"/>
  <c r="P261" i="1"/>
  <c r="P260" i="1"/>
  <c r="P259" i="1"/>
  <c r="P258" i="1"/>
  <c r="P256" i="1"/>
  <c r="P252" i="1"/>
  <c r="P251" i="1"/>
  <c r="P250" i="1"/>
  <c r="P249" i="1"/>
  <c r="P247" i="1"/>
  <c r="P246" i="1"/>
  <c r="P245" i="1"/>
  <c r="P244" i="1"/>
  <c r="P242" i="1"/>
  <c r="P241" i="1"/>
  <c r="P239" i="1"/>
  <c r="P237" i="1"/>
  <c r="P236" i="1"/>
  <c r="P234" i="1"/>
  <c r="P232" i="1"/>
  <c r="P231" i="1"/>
  <c r="P228" i="1"/>
  <c r="P227" i="1"/>
  <c r="P226" i="1"/>
  <c r="P225" i="1"/>
  <c r="P224" i="1"/>
  <c r="P223" i="1"/>
  <c r="P222" i="1"/>
  <c r="P220" i="1"/>
  <c r="P219" i="1"/>
  <c r="P218" i="1"/>
  <c r="P217" i="1"/>
  <c r="P215" i="1"/>
  <c r="P214" i="1"/>
  <c r="P213" i="1"/>
  <c r="P211" i="1"/>
  <c r="P210" i="1"/>
  <c r="P209" i="1"/>
  <c r="P208" i="1"/>
  <c r="P207" i="1"/>
  <c r="P205" i="1"/>
  <c r="P204" i="1"/>
  <c r="P202" i="1"/>
  <c r="P201" i="1"/>
  <c r="P200" i="1"/>
  <c r="P199" i="1"/>
  <c r="P198" i="1"/>
  <c r="P197" i="1"/>
  <c r="P196" i="1"/>
  <c r="P195" i="1"/>
  <c r="P194" i="1"/>
  <c r="P193" i="1"/>
  <c r="P191" i="1"/>
  <c r="P190" i="1"/>
  <c r="P189" i="1"/>
  <c r="P188" i="1"/>
  <c r="P187" i="1"/>
  <c r="P186" i="1"/>
  <c r="P185" i="1"/>
  <c r="P184" i="1"/>
  <c r="P183" i="1"/>
  <c r="P182" i="1"/>
  <c r="P181" i="1"/>
  <c r="P180" i="1"/>
  <c r="P179" i="1"/>
  <c r="P178" i="1"/>
  <c r="P177" i="1"/>
  <c r="P176" i="1"/>
  <c r="P175" i="1"/>
  <c r="P174" i="1"/>
  <c r="P173" i="1"/>
  <c r="P172" i="1"/>
  <c r="P171" i="1"/>
  <c r="P169" i="1"/>
  <c r="P167" i="1"/>
  <c r="P163" i="1"/>
  <c r="P162" i="1"/>
  <c r="P160" i="1"/>
  <c r="P159" i="1"/>
  <c r="P158" i="1"/>
  <c r="P156" i="1"/>
  <c r="P155" i="1"/>
  <c r="P154" i="1"/>
  <c r="P152" i="1"/>
  <c r="P151" i="1"/>
  <c r="P150" i="1"/>
  <c r="P149" i="1"/>
  <c r="P148" i="1"/>
  <c r="P146" i="1"/>
  <c r="P145" i="1"/>
  <c r="P144" i="1"/>
  <c r="P143" i="1"/>
  <c r="P141" i="1"/>
  <c r="P140" i="1"/>
  <c r="P139" i="1"/>
  <c r="P138" i="1"/>
  <c r="P137" i="1"/>
  <c r="P136" i="1"/>
  <c r="P135" i="1"/>
  <c r="P134" i="1"/>
  <c r="P133" i="1"/>
  <c r="P131" i="1"/>
  <c r="P130" i="1"/>
  <c r="P129" i="1"/>
  <c r="P128" i="1"/>
  <c r="P125" i="1"/>
  <c r="P124" i="1"/>
  <c r="P123" i="1"/>
  <c r="P121" i="1"/>
  <c r="P120" i="1"/>
  <c r="P119" i="1"/>
  <c r="P118" i="1"/>
  <c r="P117" i="1"/>
  <c r="P115" i="1"/>
  <c r="P113" i="1"/>
  <c r="P112" i="1"/>
  <c r="P111" i="1"/>
  <c r="P110" i="1"/>
  <c r="P109" i="1"/>
  <c r="P108" i="1"/>
  <c r="P107" i="1"/>
  <c r="P106" i="1"/>
  <c r="P103" i="1"/>
  <c r="P101" i="1"/>
  <c r="P99" i="1"/>
  <c r="P98" i="1"/>
  <c r="P97" i="1"/>
  <c r="P96" i="1"/>
  <c r="P95" i="1"/>
  <c r="P94" i="1"/>
  <c r="P93" i="1"/>
  <c r="P90" i="1"/>
  <c r="P89" i="1"/>
  <c r="P88" i="1"/>
  <c r="P86" i="1"/>
  <c r="P84" i="1"/>
  <c r="P82" i="1"/>
  <c r="P80" i="1"/>
  <c r="P79" i="1"/>
  <c r="P78" i="1"/>
  <c r="P77" i="1"/>
  <c r="P76" i="1"/>
  <c r="P75" i="1"/>
  <c r="P73" i="1"/>
  <c r="P71" i="1"/>
  <c r="P70" i="1"/>
  <c r="P69" i="1"/>
  <c r="P68" i="1"/>
  <c r="P67" i="1"/>
  <c r="P66" i="1"/>
  <c r="P65" i="1"/>
  <c r="P64" i="1"/>
  <c r="P63" i="1"/>
  <c r="P62" i="1"/>
  <c r="P61" i="1"/>
  <c r="P60" i="1"/>
  <c r="P59" i="1"/>
  <c r="P58" i="1"/>
  <c r="P57" i="1"/>
  <c r="P56" i="1"/>
  <c r="P55" i="1"/>
  <c r="P54" i="1"/>
  <c r="P53" i="1"/>
  <c r="P52" i="1"/>
  <c r="P50" i="1"/>
  <c r="P49" i="1"/>
  <c r="P48" i="1"/>
  <c r="P47" i="1"/>
  <c r="P46" i="1"/>
  <c r="P45" i="1"/>
  <c r="P43" i="1"/>
  <c r="P42" i="1"/>
  <c r="P41" i="1"/>
  <c r="P39" i="1"/>
  <c r="P38" i="1"/>
  <c r="P37" i="1"/>
  <c r="P36" i="1"/>
  <c r="P35" i="1"/>
  <c r="P33" i="1"/>
  <c r="P32" i="1"/>
  <c r="P31" i="1"/>
  <c r="P30" i="1"/>
  <c r="P29" i="1"/>
  <c r="P28" i="1"/>
  <c r="P27" i="1"/>
  <c r="P26" i="1"/>
  <c r="P25" i="1"/>
  <c r="P24" i="1"/>
  <c r="P23" i="1"/>
  <c r="P22" i="1"/>
  <c r="P21" i="1"/>
  <c r="P20" i="1"/>
  <c r="P19" i="1"/>
  <c r="P18" i="1"/>
  <c r="P17" i="1"/>
  <c r="P15" i="1"/>
  <c r="P14" i="1"/>
  <c r="P13" i="1"/>
  <c r="P12" i="1"/>
  <c r="P11" i="1"/>
  <c r="P9" i="1"/>
  <c r="L53" i="1"/>
  <c r="H53" i="1"/>
  <c r="L66" i="1"/>
  <c r="H66" i="1"/>
  <c r="L56" i="1"/>
  <c r="H56" i="1"/>
  <c r="P6" i="1"/>
  <c r="R286" i="1"/>
  <c r="R273" i="1"/>
  <c r="R268" i="1"/>
  <c r="R266" i="1"/>
  <c r="R257" i="1"/>
  <c r="R243" i="1"/>
  <c r="R203" i="1"/>
  <c r="R161" i="1"/>
  <c r="R153" i="1"/>
  <c r="R122" i="1"/>
  <c r="R100" i="1"/>
  <c r="R85" i="1"/>
  <c r="R83" i="1"/>
  <c r="R81" i="1"/>
  <c r="R72" i="1"/>
  <c r="R44" i="1"/>
  <c r="R34" i="1"/>
  <c r="R8" i="1"/>
  <c r="L22" i="1"/>
  <c r="H22" i="1"/>
  <c r="L277" i="1"/>
  <c r="H277" i="1"/>
  <c r="L279" i="1"/>
  <c r="H279" i="1"/>
  <c r="L267" i="1"/>
  <c r="L250" i="1"/>
  <c r="H250" i="1"/>
  <c r="L251" i="1"/>
  <c r="H251" i="1"/>
  <c r="L225" i="1"/>
  <c r="H225" i="1"/>
  <c r="H224" i="1"/>
  <c r="L242" i="1"/>
  <c r="H242" i="1"/>
  <c r="L208" i="1"/>
  <c r="H208" i="1"/>
  <c r="L186" i="1"/>
  <c r="H186" i="1"/>
  <c r="L195" i="1"/>
  <c r="H195" i="1"/>
  <c r="L131" i="1"/>
  <c r="H131" i="1"/>
  <c r="L120" i="1"/>
  <c r="H120" i="1"/>
  <c r="L112" i="1"/>
  <c r="H112" i="1"/>
  <c r="L89" i="1"/>
  <c r="H89" i="1"/>
  <c r="L77" i="1"/>
  <c r="H77" i="1"/>
  <c r="L75" i="1"/>
  <c r="H75" i="1"/>
  <c r="L76" i="1"/>
  <c r="H76" i="1"/>
  <c r="L47" i="1"/>
  <c r="H47" i="1"/>
  <c r="L48" i="1"/>
  <c r="H48" i="1"/>
  <c r="L36" i="1"/>
  <c r="H36" i="1"/>
  <c r="L13" i="1"/>
  <c r="H13" i="1"/>
  <c r="L256" i="1"/>
  <c r="H256" i="1"/>
  <c r="L213" i="1"/>
  <c r="H213" i="1"/>
  <c r="L199" i="1"/>
  <c r="H199" i="1"/>
  <c r="L174" i="1"/>
  <c r="H174" i="1"/>
  <c r="L145" i="1"/>
  <c r="H145" i="1"/>
  <c r="L141" i="1"/>
  <c r="H141" i="1"/>
  <c r="L124" i="1"/>
  <c r="H124" i="1"/>
  <c r="L84" i="1"/>
  <c r="H84" i="1"/>
  <c r="S83" i="1"/>
  <c r="Q83" i="1"/>
  <c r="O83" i="1"/>
  <c r="N83" i="1"/>
  <c r="M83" i="1"/>
  <c r="K83" i="1"/>
  <c r="J83" i="1"/>
  <c r="I83" i="1"/>
  <c r="F83" i="1"/>
  <c r="E83" i="1"/>
  <c r="S72" i="1"/>
  <c r="Q72" i="1"/>
  <c r="O72" i="1"/>
  <c r="O44" i="1" s="1"/>
  <c r="N72" i="1"/>
  <c r="M72" i="1"/>
  <c r="K72" i="1"/>
  <c r="K44" i="1" s="1"/>
  <c r="J72" i="1"/>
  <c r="I72" i="1"/>
  <c r="F72" i="1"/>
  <c r="E72" i="1"/>
  <c r="S44" i="1"/>
  <c r="Q44" i="1"/>
  <c r="N44" i="1"/>
  <c r="M44" i="1"/>
  <c r="J44" i="1"/>
  <c r="I44" i="1"/>
  <c r="F44" i="1"/>
  <c r="E44" i="1"/>
  <c r="L59" i="1"/>
  <c r="H59" i="1"/>
  <c r="L30" i="1"/>
  <c r="H30" i="1"/>
  <c r="L27" i="1"/>
  <c r="H27" i="1"/>
  <c r="H291" i="1"/>
  <c r="H290" i="1"/>
  <c r="H287" i="1"/>
  <c r="H285" i="1"/>
  <c r="H283" i="1"/>
  <c r="H280" i="1"/>
  <c r="H278" i="1"/>
  <c r="H274" i="1"/>
  <c r="H272" i="1"/>
  <c r="H271" i="1"/>
  <c r="H270" i="1"/>
  <c r="H269" i="1"/>
  <c r="H267" i="1"/>
  <c r="H265" i="1"/>
  <c r="H263" i="1"/>
  <c r="H262" i="1"/>
  <c r="H261" i="1"/>
  <c r="H260" i="1"/>
  <c r="H259" i="1"/>
  <c r="H258" i="1"/>
  <c r="H252" i="1"/>
  <c r="H249" i="1"/>
  <c r="H247" i="1"/>
  <c r="H246" i="1"/>
  <c r="H245" i="1"/>
  <c r="H244" i="1"/>
  <c r="H241" i="1"/>
  <c r="H239" i="1"/>
  <c r="H237" i="1"/>
  <c r="H236" i="1"/>
  <c r="H234" i="1"/>
  <c r="H232" i="1"/>
  <c r="H231" i="1"/>
  <c r="H228" i="1"/>
  <c r="H227" i="1"/>
  <c r="H226" i="1"/>
  <c r="H223" i="1"/>
  <c r="H222" i="1"/>
  <c r="H220" i="1"/>
  <c r="H219" i="1"/>
  <c r="H218" i="1"/>
  <c r="H217" i="1"/>
  <c r="H215" i="1"/>
  <c r="H214" i="1"/>
  <c r="H211" i="1"/>
  <c r="H210" i="1"/>
  <c r="H209" i="1"/>
  <c r="H207" i="1"/>
  <c r="H205" i="1"/>
  <c r="H204" i="1"/>
  <c r="H202" i="1"/>
  <c r="H201" i="1"/>
  <c r="H200" i="1"/>
  <c r="H198" i="1"/>
  <c r="H197" i="1"/>
  <c r="H196" i="1"/>
  <c r="H194" i="1"/>
  <c r="H193" i="1"/>
  <c r="H191" i="1"/>
  <c r="H190" i="1"/>
  <c r="H189" i="1"/>
  <c r="H188" i="1"/>
  <c r="H187" i="1"/>
  <c r="H185" i="1"/>
  <c r="H184" i="1"/>
  <c r="H183" i="1"/>
  <c r="H182" i="1"/>
  <c r="H181" i="1"/>
  <c r="H180" i="1"/>
  <c r="H179" i="1"/>
  <c r="H178" i="1"/>
  <c r="H177" i="1"/>
  <c r="H176" i="1"/>
  <c r="H175" i="1"/>
  <c r="H173" i="1"/>
  <c r="H172" i="1"/>
  <c r="H171" i="1"/>
  <c r="H169" i="1"/>
  <c r="H167" i="1"/>
  <c r="H163" i="1"/>
  <c r="H162" i="1"/>
  <c r="H160" i="1"/>
  <c r="H159" i="1"/>
  <c r="H158" i="1"/>
  <c r="H156" i="1"/>
  <c r="H155" i="1"/>
  <c r="H154" i="1"/>
  <c r="H152" i="1"/>
  <c r="H151" i="1"/>
  <c r="H150" i="1"/>
  <c r="H149" i="1"/>
  <c r="H148" i="1"/>
  <c r="H146" i="1"/>
  <c r="H144" i="1"/>
  <c r="H143" i="1"/>
  <c r="H140" i="1"/>
  <c r="H139" i="1"/>
  <c r="H138" i="1"/>
  <c r="H137" i="1"/>
  <c r="H136" i="1"/>
  <c r="H135" i="1"/>
  <c r="H134" i="1"/>
  <c r="H133" i="1"/>
  <c r="H130" i="1"/>
  <c r="H129" i="1"/>
  <c r="H128" i="1"/>
  <c r="H125" i="1"/>
  <c r="H123" i="1"/>
  <c r="H121" i="1"/>
  <c r="H119" i="1"/>
  <c r="H118" i="1"/>
  <c r="H117" i="1"/>
  <c r="H115" i="1"/>
  <c r="H113" i="1"/>
  <c r="H111" i="1"/>
  <c r="H110" i="1"/>
  <c r="H109" i="1"/>
  <c r="H108" i="1"/>
  <c r="H107" i="1"/>
  <c r="H106" i="1"/>
  <c r="H103" i="1"/>
  <c r="H101" i="1"/>
  <c r="H99" i="1"/>
  <c r="H98" i="1"/>
  <c r="H97" i="1"/>
  <c r="H96" i="1"/>
  <c r="H95" i="1"/>
  <c r="H94" i="1"/>
  <c r="H93" i="1"/>
  <c r="H90" i="1"/>
  <c r="H88" i="1"/>
  <c r="H86" i="1"/>
  <c r="H82" i="1"/>
  <c r="H80" i="1"/>
  <c r="H79" i="1"/>
  <c r="H78" i="1"/>
  <c r="H73" i="1"/>
  <c r="H71" i="1"/>
  <c r="H70" i="1"/>
  <c r="H69" i="1"/>
  <c r="H68" i="1"/>
  <c r="H67" i="1"/>
  <c r="H65" i="1"/>
  <c r="H64" i="1"/>
  <c r="H63" i="1"/>
  <c r="H62" i="1"/>
  <c r="H61" i="1"/>
  <c r="H60" i="1"/>
  <c r="H58" i="1"/>
  <c r="H57" i="1"/>
  <c r="H55" i="1"/>
  <c r="H54" i="1"/>
  <c r="H52" i="1"/>
  <c r="H50" i="1"/>
  <c r="H49" i="1"/>
  <c r="H46" i="1"/>
  <c r="H45" i="1"/>
  <c r="H43" i="1"/>
  <c r="H42" i="1"/>
  <c r="H41" i="1"/>
  <c r="H39" i="1"/>
  <c r="H38" i="1"/>
  <c r="H37" i="1"/>
  <c r="H35" i="1"/>
  <c r="H33" i="1"/>
  <c r="H32" i="1"/>
  <c r="H31" i="1"/>
  <c r="H29" i="1"/>
  <c r="H28" i="1"/>
  <c r="H26" i="1"/>
  <c r="H25" i="1"/>
  <c r="H24" i="1"/>
  <c r="H23" i="1"/>
  <c r="H21" i="1"/>
  <c r="H20" i="1"/>
  <c r="H19" i="1"/>
  <c r="H18" i="1"/>
  <c r="H17" i="1"/>
  <c r="H15" i="1"/>
  <c r="H14" i="1"/>
  <c r="H12" i="1"/>
  <c r="H11" i="1"/>
  <c r="H9" i="1"/>
  <c r="H6" i="1"/>
  <c r="N34" i="1"/>
  <c r="L278" i="1"/>
  <c r="L280" i="1"/>
  <c r="L283" i="1"/>
  <c r="L270" i="1"/>
  <c r="L271" i="1"/>
  <c r="L261" i="1"/>
  <c r="L260" i="1"/>
  <c r="L245" i="1"/>
  <c r="L239" i="1"/>
  <c r="L234" i="1"/>
  <c r="L228" i="1"/>
  <c r="L220" i="1"/>
  <c r="L211" i="1"/>
  <c r="L215" i="1"/>
  <c r="L209" i="1"/>
  <c r="L205" i="1"/>
  <c r="L197" i="1"/>
  <c r="L198" i="1"/>
  <c r="L196" i="1"/>
  <c r="L188" i="1"/>
  <c r="L187" i="1"/>
  <c r="L183" i="1"/>
  <c r="L178" i="1"/>
  <c r="L163" i="1"/>
  <c r="L158" i="1"/>
  <c r="L155" i="1"/>
  <c r="L150" i="1"/>
  <c r="L144" i="1"/>
  <c r="L130" i="1"/>
  <c r="L128" i="1"/>
  <c r="L118" i="1"/>
  <c r="L115" i="1"/>
  <c r="L108" i="1"/>
  <c r="L97" i="1"/>
  <c r="L95" i="1"/>
  <c r="L96" i="1"/>
  <c r="L73" i="1"/>
  <c r="L71" i="1"/>
  <c r="L78" i="1"/>
  <c r="L70" i="1"/>
  <c r="L69" i="1"/>
  <c r="L62" i="1"/>
  <c r="L61" i="1"/>
  <c r="L60" i="1"/>
  <c r="L57" i="1"/>
  <c r="L54" i="1"/>
  <c r="L52" i="1"/>
  <c r="L49" i="1"/>
  <c r="L46" i="1"/>
  <c r="L50" i="1"/>
  <c r="L28" i="1"/>
  <c r="L18" i="1"/>
  <c r="K286" i="1"/>
  <c r="K273" i="1"/>
  <c r="K268" i="1"/>
  <c r="K266" i="1"/>
  <c r="K257" i="1"/>
  <c r="K248" i="1"/>
  <c r="K243" i="1"/>
  <c r="K203" i="1"/>
  <c r="K161" i="1"/>
  <c r="K153" i="1"/>
  <c r="K122" i="1"/>
  <c r="K100" i="1"/>
  <c r="K85" i="1"/>
  <c r="K81" i="1"/>
  <c r="K34" i="1"/>
  <c r="K8" i="1"/>
  <c r="L15" i="1"/>
  <c r="L14" i="1"/>
  <c r="L11" i="1"/>
  <c r="N268" i="1"/>
  <c r="L231" i="1"/>
  <c r="L139" i="1"/>
  <c r="L291" i="1"/>
  <c r="L290" i="1"/>
  <c r="L287" i="1"/>
  <c r="L285" i="1"/>
  <c r="L274" i="1"/>
  <c r="L272" i="1"/>
  <c r="L269" i="1"/>
  <c r="L265" i="1"/>
  <c r="L263" i="1"/>
  <c r="L262" i="1"/>
  <c r="L259" i="1"/>
  <c r="L258" i="1"/>
  <c r="L252" i="1"/>
  <c r="L249" i="1"/>
  <c r="L247" i="1"/>
  <c r="L246" i="1"/>
  <c r="L244" i="1"/>
  <c r="L241" i="1"/>
  <c r="L237" i="1"/>
  <c r="L236" i="1"/>
  <c r="L232" i="1"/>
  <c r="L227" i="1"/>
  <c r="L226" i="1"/>
  <c r="L224" i="1"/>
  <c r="L223" i="1"/>
  <c r="L222" i="1"/>
  <c r="L219" i="1"/>
  <c r="L218" i="1"/>
  <c r="L217" i="1"/>
  <c r="L214" i="1"/>
  <c r="L210" i="1"/>
  <c r="L207" i="1"/>
  <c r="L204" i="1"/>
  <c r="L202" i="1"/>
  <c r="L201" i="1"/>
  <c r="L200" i="1"/>
  <c r="L194" i="1"/>
  <c r="L193" i="1"/>
  <c r="L191" i="1"/>
  <c r="L190" i="1"/>
  <c r="L189" i="1"/>
  <c r="L185" i="1"/>
  <c r="L184" i="1"/>
  <c r="L182" i="1"/>
  <c r="L181" i="1"/>
  <c r="L180" i="1"/>
  <c r="L179" i="1"/>
  <c r="L177" i="1"/>
  <c r="L176" i="1"/>
  <c r="L175" i="1"/>
  <c r="L173" i="1"/>
  <c r="L172" i="1"/>
  <c r="L171" i="1"/>
  <c r="L169" i="1"/>
  <c r="L167" i="1"/>
  <c r="L162" i="1"/>
  <c r="L160" i="1"/>
  <c r="L159" i="1"/>
  <c r="L156" i="1"/>
  <c r="L154" i="1"/>
  <c r="L152" i="1"/>
  <c r="L151" i="1"/>
  <c r="L149" i="1"/>
  <c r="L148" i="1"/>
  <c r="L146" i="1"/>
  <c r="L143" i="1"/>
  <c r="L140" i="1"/>
  <c r="L138" i="1"/>
  <c r="L137" i="1"/>
  <c r="L136" i="1"/>
  <c r="L135" i="1"/>
  <c r="L134" i="1"/>
  <c r="L133" i="1"/>
  <c r="L129" i="1"/>
  <c r="L125" i="1"/>
  <c r="L123" i="1"/>
  <c r="L121" i="1"/>
  <c r="L119" i="1"/>
  <c r="L117" i="1"/>
  <c r="L113" i="1"/>
  <c r="L111" i="1"/>
  <c r="L110" i="1"/>
  <c r="L109" i="1"/>
  <c r="L107" i="1"/>
  <c r="L106" i="1"/>
  <c r="L103" i="1"/>
  <c r="L101" i="1"/>
  <c r="L99" i="1"/>
  <c r="L98" i="1"/>
  <c r="L94" i="1"/>
  <c r="L93" i="1"/>
  <c r="L90" i="1"/>
  <c r="L88" i="1"/>
  <c r="L86" i="1"/>
  <c r="L82" i="1"/>
  <c r="L80" i="1"/>
  <c r="L79" i="1"/>
  <c r="L68" i="1"/>
  <c r="L67" i="1"/>
  <c r="L65" i="1"/>
  <c r="L64" i="1"/>
  <c r="L63" i="1"/>
  <c r="L58" i="1"/>
  <c r="L55" i="1"/>
  <c r="L45" i="1"/>
  <c r="L43" i="1"/>
  <c r="L42" i="1"/>
  <c r="L41" i="1"/>
  <c r="L39" i="1"/>
  <c r="L38" i="1"/>
  <c r="L37" i="1"/>
  <c r="L35" i="1"/>
  <c r="L33" i="1"/>
  <c r="L32" i="1"/>
  <c r="L31" i="1"/>
  <c r="L29" i="1"/>
  <c r="L26" i="1"/>
  <c r="L25" i="1"/>
  <c r="L24" i="1"/>
  <c r="L23" i="1"/>
  <c r="L21" i="1"/>
  <c r="L20" i="1"/>
  <c r="L19" i="1"/>
  <c r="L17" i="1"/>
  <c r="L12" i="1"/>
  <c r="L9" i="1"/>
  <c r="S81" i="1"/>
  <c r="Q81" i="1"/>
  <c r="O81" i="1"/>
  <c r="N81" i="1"/>
  <c r="M81" i="1"/>
  <c r="J81" i="1"/>
  <c r="I81" i="1"/>
  <c r="F81" i="1"/>
  <c r="E81" i="1"/>
  <c r="L6" i="1"/>
  <c r="M286" i="1"/>
  <c r="M273" i="1"/>
  <c r="M268" i="1"/>
  <c r="M266" i="1"/>
  <c r="M257" i="1"/>
  <c r="M248" i="1"/>
  <c r="M243" i="1"/>
  <c r="M203" i="1"/>
  <c r="M161" i="1"/>
  <c r="M153" i="1"/>
  <c r="M122" i="1"/>
  <c r="M100" i="1"/>
  <c r="M85" i="1"/>
  <c r="M34" i="1"/>
  <c r="M8" i="1"/>
  <c r="S266" i="1"/>
  <c r="O266" i="1"/>
  <c r="N266" i="1"/>
  <c r="J266" i="1"/>
  <c r="I266" i="1"/>
  <c r="F266" i="1"/>
  <c r="O286" i="1"/>
  <c r="N286" i="1"/>
  <c r="O273" i="1"/>
  <c r="N273" i="1"/>
  <c r="O268" i="1"/>
  <c r="O257" i="1"/>
  <c r="N257" i="1"/>
  <c r="O248" i="1"/>
  <c r="N248" i="1"/>
  <c r="O243" i="1"/>
  <c r="N243" i="1"/>
  <c r="O203" i="1"/>
  <c r="N203" i="1"/>
  <c r="O161" i="1"/>
  <c r="N161" i="1"/>
  <c r="O153" i="1"/>
  <c r="N153" i="1"/>
  <c r="O122" i="1"/>
  <c r="N122" i="1"/>
  <c r="O100" i="1"/>
  <c r="N100" i="1"/>
  <c r="O85" i="1"/>
  <c r="N85" i="1"/>
  <c r="O34" i="1"/>
  <c r="O8" i="1"/>
  <c r="N8" i="1"/>
  <c r="S286" i="1"/>
  <c r="Q286" i="1"/>
  <c r="J286" i="1"/>
  <c r="I286" i="1"/>
  <c r="F286" i="1"/>
  <c r="E286" i="1"/>
  <c r="S273" i="1"/>
  <c r="Q273" i="1"/>
  <c r="J273" i="1"/>
  <c r="I273" i="1"/>
  <c r="F273" i="1"/>
  <c r="E273" i="1"/>
  <c r="S268" i="1"/>
  <c r="Q268" i="1"/>
  <c r="J268" i="1"/>
  <c r="I268" i="1"/>
  <c r="F268" i="1"/>
  <c r="E268" i="1"/>
  <c r="S257" i="1"/>
  <c r="Q257" i="1"/>
  <c r="J257" i="1"/>
  <c r="I257" i="1"/>
  <c r="F257" i="1"/>
  <c r="E257" i="1"/>
  <c r="S248" i="1"/>
  <c r="Q248" i="1" s="1"/>
  <c r="J248" i="1"/>
  <c r="I248" i="1"/>
  <c r="F248" i="1"/>
  <c r="E248" i="1"/>
  <c r="S243" i="1"/>
  <c r="Q243" i="1"/>
  <c r="J243" i="1"/>
  <c r="I243" i="1"/>
  <c r="F243" i="1"/>
  <c r="E243" i="1"/>
  <c r="S203" i="1"/>
  <c r="Q203" i="1"/>
  <c r="J203" i="1"/>
  <c r="I203" i="1"/>
  <c r="F203" i="1"/>
  <c r="E203" i="1"/>
  <c r="S161" i="1"/>
  <c r="Q161" i="1"/>
  <c r="J161" i="1"/>
  <c r="I161" i="1"/>
  <c r="F161" i="1"/>
  <c r="E161" i="1"/>
  <c r="S153" i="1"/>
  <c r="Q153" i="1"/>
  <c r="J153" i="1"/>
  <c r="I153" i="1"/>
  <c r="F153" i="1"/>
  <c r="E153" i="1"/>
  <c r="S122" i="1"/>
  <c r="Q122" i="1"/>
  <c r="J122" i="1"/>
  <c r="I122" i="1"/>
  <c r="F122" i="1"/>
  <c r="E122" i="1"/>
  <c r="S100" i="1"/>
  <c r="Q100" i="1"/>
  <c r="J100" i="1"/>
  <c r="I100" i="1"/>
  <c r="F100" i="1"/>
  <c r="E100" i="1"/>
  <c r="S85" i="1"/>
  <c r="Q85" i="1"/>
  <c r="J85" i="1"/>
  <c r="I85" i="1"/>
  <c r="F85" i="1"/>
  <c r="E85" i="1"/>
  <c r="S34" i="1"/>
  <c r="Q34" i="1"/>
  <c r="J34" i="1"/>
  <c r="I34" i="1"/>
  <c r="F34" i="1"/>
  <c r="E34" i="1"/>
  <c r="Q8" i="1"/>
  <c r="S8" i="1"/>
  <c r="J8" i="1"/>
  <c r="I8" i="1"/>
  <c r="F8" i="1"/>
  <c r="E8" i="1"/>
  <c r="P253" i="1" l="1"/>
  <c r="C246" i="3"/>
  <c r="C215" i="3"/>
  <c r="C162" i="3"/>
  <c r="C158" i="3"/>
  <c r="C151" i="3"/>
  <c r="C100" i="3"/>
  <c r="C69" i="3"/>
  <c r="C86" i="3"/>
  <c r="C136" i="3"/>
  <c r="C224" i="3"/>
  <c r="C225" i="3"/>
  <c r="D249" i="3"/>
  <c r="C270" i="3"/>
  <c r="C16" i="3"/>
  <c r="D84" i="3"/>
  <c r="C85" i="3"/>
  <c r="C101" i="3"/>
  <c r="C125" i="3"/>
  <c r="C129" i="3"/>
  <c r="C133" i="3"/>
  <c r="C135" i="3"/>
  <c r="C38" i="3"/>
  <c r="C204" i="3"/>
  <c r="C13" i="3"/>
  <c r="C28" i="3"/>
  <c r="P84" i="3"/>
  <c r="D117" i="3"/>
  <c r="C118" i="3"/>
  <c r="D155" i="3"/>
  <c r="C157" i="3"/>
  <c r="C168" i="3"/>
  <c r="C184" i="3"/>
  <c r="C200" i="3"/>
  <c r="C203" i="3"/>
  <c r="P249" i="3"/>
  <c r="P8" i="3"/>
  <c r="L84" i="3"/>
  <c r="C221" i="3"/>
  <c r="H236" i="3"/>
  <c r="L249" i="3"/>
  <c r="C250" i="3"/>
  <c r="C254" i="3"/>
  <c r="C255" i="3"/>
  <c r="D258" i="3"/>
  <c r="D1" i="3" s="1"/>
  <c r="C259" i="3"/>
  <c r="L260" i="3"/>
  <c r="L265" i="3"/>
  <c r="C47" i="3"/>
  <c r="C50" i="3"/>
  <c r="C55" i="3"/>
  <c r="C56" i="3"/>
  <c r="H72" i="3"/>
  <c r="P80" i="3"/>
  <c r="H84" i="3"/>
  <c r="C239" i="3"/>
  <c r="H249" i="3"/>
  <c r="H260" i="3"/>
  <c r="C19" i="3"/>
  <c r="C20" i="3"/>
  <c r="C52" i="3"/>
  <c r="C77" i="3"/>
  <c r="C79" i="3"/>
  <c r="L80" i="3"/>
  <c r="C105" i="3"/>
  <c r="C152" i="3"/>
  <c r="C156" i="3"/>
  <c r="C173" i="3"/>
  <c r="D197" i="3"/>
  <c r="C198" i="3"/>
  <c r="C216" i="3"/>
  <c r="C220" i="3"/>
  <c r="C245" i="3"/>
  <c r="H265" i="3"/>
  <c r="C274" i="3"/>
  <c r="C275" i="3"/>
  <c r="D278" i="3"/>
  <c r="C279" i="3"/>
  <c r="L8" i="3"/>
  <c r="C9" i="3"/>
  <c r="C12" i="3"/>
  <c r="C89" i="3"/>
  <c r="C94" i="3"/>
  <c r="C96" i="3"/>
  <c r="C99" i="3"/>
  <c r="C149" i="3"/>
  <c r="C161" i="3"/>
  <c r="C165" i="3"/>
  <c r="C167" i="3"/>
  <c r="C189" i="3"/>
  <c r="C213" i="3"/>
  <c r="C232" i="3"/>
  <c r="C235" i="3"/>
  <c r="C238" i="3"/>
  <c r="H241" i="3"/>
  <c r="C242" i="3"/>
  <c r="C262" i="3"/>
  <c r="D265" i="3"/>
  <c r="C266" i="3"/>
  <c r="C268" i="3"/>
  <c r="C269" i="3"/>
  <c r="H8" i="3"/>
  <c r="C31" i="3"/>
  <c r="C37" i="3"/>
  <c r="H44" i="3"/>
  <c r="C46" i="3"/>
  <c r="C61" i="3"/>
  <c r="L72" i="3"/>
  <c r="C121" i="3"/>
  <c r="C124" i="3"/>
  <c r="C141" i="3"/>
  <c r="C145" i="3"/>
  <c r="L147" i="3"/>
  <c r="C176" i="3"/>
  <c r="C181" i="3"/>
  <c r="C183" i="3"/>
  <c r="C207" i="3"/>
  <c r="C208" i="3"/>
  <c r="C230" i="3"/>
  <c r="P265" i="3"/>
  <c r="C282" i="3"/>
  <c r="C10" i="3"/>
  <c r="C11" i="3"/>
  <c r="C14" i="3"/>
  <c r="C18" i="3"/>
  <c r="C60" i="3"/>
  <c r="C65" i="3"/>
  <c r="C95" i="3"/>
  <c r="C104" i="3"/>
  <c r="C134" i="3"/>
  <c r="C140" i="3"/>
  <c r="C166" i="3"/>
  <c r="D8" i="3"/>
  <c r="C24" i="3"/>
  <c r="C27" i="3"/>
  <c r="C30" i="3"/>
  <c r="C39" i="3"/>
  <c r="C51" i="3"/>
  <c r="D72" i="3"/>
  <c r="C73" i="3"/>
  <c r="C76" i="3"/>
  <c r="H82" i="3"/>
  <c r="C90" i="3"/>
  <c r="C109" i="3"/>
  <c r="C112" i="3"/>
  <c r="C116" i="3"/>
  <c r="C120" i="3"/>
  <c r="C144" i="3"/>
  <c r="C150" i="3"/>
  <c r="H155" i="3"/>
  <c r="C192" i="3"/>
  <c r="C70" i="3"/>
  <c r="P72" i="3"/>
  <c r="C110" i="3"/>
  <c r="P147" i="3"/>
  <c r="C212" i="3"/>
  <c r="C229" i="3"/>
  <c r="C177" i="3"/>
  <c r="C188" i="3"/>
  <c r="C193" i="3"/>
  <c r="C206" i="3"/>
  <c r="C237" i="3"/>
  <c r="C253" i="3"/>
  <c r="P258" i="3"/>
  <c r="P1" i="3" s="1"/>
  <c r="C263" i="3"/>
  <c r="C272" i="3"/>
  <c r="C273" i="3"/>
  <c r="P278" i="3"/>
  <c r="C283" i="3"/>
  <c r="C15" i="3"/>
  <c r="C23" i="3"/>
  <c r="P34" i="3"/>
  <c r="C36" i="3"/>
  <c r="C43" i="3"/>
  <c r="P44" i="3"/>
  <c r="C49" i="3"/>
  <c r="C64" i="3"/>
  <c r="C68" i="3"/>
  <c r="C78" i="3"/>
  <c r="H80" i="3"/>
  <c r="C88" i="3"/>
  <c r="C102" i="3"/>
  <c r="C108" i="3"/>
  <c r="C113" i="3"/>
  <c r="C128" i="3"/>
  <c r="C143" i="3"/>
  <c r="H147" i="3"/>
  <c r="P155" i="3"/>
  <c r="C160" i="3"/>
  <c r="C175" i="3"/>
  <c r="C191" i="3"/>
  <c r="C201" i="3"/>
  <c r="C205" i="3"/>
  <c r="C211" i="3"/>
  <c r="C217" i="3"/>
  <c r="C222" i="3"/>
  <c r="C228" i="3"/>
  <c r="C233" i="3"/>
  <c r="C252" i="3"/>
  <c r="C257" i="3"/>
  <c r="L258" i="3"/>
  <c r="D260" i="3"/>
  <c r="C261" i="3"/>
  <c r="C267" i="3"/>
  <c r="C276" i="3"/>
  <c r="C277" i="3"/>
  <c r="L278" i="3"/>
  <c r="C280" i="3"/>
  <c r="C281" i="3"/>
  <c r="C172" i="3"/>
  <c r="C182" i="3"/>
  <c r="C223" i="3"/>
  <c r="D236" i="3"/>
  <c r="C22" i="3"/>
  <c r="C26" i="3"/>
  <c r="C32" i="3"/>
  <c r="L34" i="3"/>
  <c r="C42" i="3"/>
  <c r="C48" i="3"/>
  <c r="C54" i="3"/>
  <c r="C57" i="3"/>
  <c r="C62" i="3"/>
  <c r="D80" i="3"/>
  <c r="C81" i="3"/>
  <c r="L82" i="3"/>
  <c r="C87" i="3"/>
  <c r="C93" i="3"/>
  <c r="L97" i="3"/>
  <c r="C111" i="3"/>
  <c r="C126" i="3"/>
  <c r="C132" i="3"/>
  <c r="C137" i="3"/>
  <c r="C142" i="3"/>
  <c r="D147" i="3"/>
  <c r="C148" i="3"/>
  <c r="C153" i="3"/>
  <c r="L155" i="3"/>
  <c r="C159" i="3"/>
  <c r="C169" i="3"/>
  <c r="C174" i="3"/>
  <c r="C180" i="3"/>
  <c r="C185" i="3"/>
  <c r="C190" i="3"/>
  <c r="C196" i="3"/>
  <c r="H197" i="3"/>
  <c r="C199" i="3"/>
  <c r="C214" i="3"/>
  <c r="C231" i="3"/>
  <c r="C240" i="3"/>
  <c r="L241" i="3"/>
  <c r="C243" i="3"/>
  <c r="C244" i="3"/>
  <c r="C251" i="3"/>
  <c r="C256" i="3"/>
  <c r="H258" i="3"/>
  <c r="H1" i="3" s="1"/>
  <c r="P260" i="3"/>
  <c r="C264" i="3"/>
  <c r="C271" i="3"/>
  <c r="H278" i="3"/>
  <c r="C6" i="3"/>
  <c r="N7" i="3" s="1"/>
  <c r="C6" i="4"/>
  <c r="P8" i="4"/>
  <c r="P1" i="4" s="1"/>
  <c r="C9" i="4"/>
  <c r="L8" i="4"/>
  <c r="L1" i="4" s="1"/>
  <c r="H8" i="4"/>
  <c r="H1" i="4" s="1"/>
  <c r="D161" i="1"/>
  <c r="D85" i="1"/>
  <c r="D100" i="1"/>
  <c r="D153" i="1"/>
  <c r="D203" i="1"/>
  <c r="D248" i="1"/>
  <c r="D72" i="1"/>
  <c r="D122" i="1"/>
  <c r="D243" i="1"/>
  <c r="O1" i="1"/>
  <c r="D81" i="1"/>
  <c r="D83" i="1"/>
  <c r="D253" i="1"/>
  <c r="S1" i="1"/>
  <c r="D268" i="1"/>
  <c r="D286" i="1"/>
  <c r="K1" i="1"/>
  <c r="Q1" i="1"/>
  <c r="D44" i="1"/>
  <c r="D34" i="1"/>
  <c r="D257" i="1"/>
  <c r="D273" i="1"/>
  <c r="G1" i="1"/>
  <c r="G7" i="1"/>
  <c r="I1" i="4"/>
  <c r="Q1" i="4"/>
  <c r="E1" i="4"/>
  <c r="M1" i="4"/>
  <c r="J1" i="1"/>
  <c r="I1" i="1"/>
  <c r="F1" i="1"/>
  <c r="E1" i="1"/>
  <c r="N1" i="1"/>
  <c r="D1" i="4"/>
  <c r="L7" i="4"/>
  <c r="C25" i="3"/>
  <c r="C71" i="3"/>
  <c r="C103" i="3"/>
  <c r="C127" i="3"/>
  <c r="C21" i="3"/>
  <c r="C33" i="3"/>
  <c r="H34" i="3"/>
  <c r="C41" i="3"/>
  <c r="C17" i="3"/>
  <c r="D34" i="3"/>
  <c r="C35" i="3"/>
  <c r="C40" i="3"/>
  <c r="L44" i="3"/>
  <c r="C63" i="3"/>
  <c r="P97" i="3"/>
  <c r="H117" i="3"/>
  <c r="C119" i="3"/>
  <c r="C29" i="3"/>
  <c r="D44" i="3"/>
  <c r="C45" i="3"/>
  <c r="C53" i="3"/>
  <c r="C59" i="3"/>
  <c r="C67" i="3"/>
  <c r="C75" i="3"/>
  <c r="D82" i="3"/>
  <c r="C83" i="3"/>
  <c r="C92" i="3"/>
  <c r="H97" i="3"/>
  <c r="C107" i="3"/>
  <c r="C115" i="3"/>
  <c r="P117" i="3"/>
  <c r="C123" i="3"/>
  <c r="C131" i="3"/>
  <c r="C139" i="3"/>
  <c r="C164" i="3"/>
  <c r="C171" i="3"/>
  <c r="C179" i="3"/>
  <c r="C187" i="3"/>
  <c r="C195" i="3"/>
  <c r="P197" i="3"/>
  <c r="C202" i="3"/>
  <c r="C210" i="3"/>
  <c r="C219" i="3"/>
  <c r="C227" i="3"/>
  <c r="P236" i="3"/>
  <c r="D241" i="3"/>
  <c r="C58" i="3"/>
  <c r="C66" i="3"/>
  <c r="C74" i="3"/>
  <c r="P82" i="3"/>
  <c r="C91" i="3"/>
  <c r="D97" i="3"/>
  <c r="C98" i="3"/>
  <c r="C106" i="3"/>
  <c r="C114" i="3"/>
  <c r="L117" i="3"/>
  <c r="C122" i="3"/>
  <c r="C130" i="3"/>
  <c r="C138" i="3"/>
  <c r="C146" i="3"/>
  <c r="C154" i="3"/>
  <c r="C163" i="3"/>
  <c r="C170" i="3"/>
  <c r="C178" i="3"/>
  <c r="C186" i="3"/>
  <c r="C194" i="3"/>
  <c r="L197" i="3"/>
  <c r="C209" i="3"/>
  <c r="C218" i="3"/>
  <c r="C226" i="3"/>
  <c r="C234" i="3"/>
  <c r="L236" i="3"/>
  <c r="Q241" i="3"/>
  <c r="P241" i="3" s="1"/>
  <c r="D266" i="1"/>
  <c r="P100" i="1"/>
  <c r="P257" i="1"/>
  <c r="P72" i="1"/>
  <c r="P8" i="1"/>
  <c r="P81" i="1"/>
  <c r="P83" i="1"/>
  <c r="P273" i="1"/>
  <c r="P268" i="1"/>
  <c r="P243" i="1"/>
  <c r="P34" i="1"/>
  <c r="P161" i="1"/>
  <c r="P203" i="1"/>
  <c r="P286" i="1"/>
  <c r="P266" i="1"/>
  <c r="P85" i="1"/>
  <c r="P122" i="1"/>
  <c r="P153" i="1"/>
  <c r="P44" i="1"/>
  <c r="R248" i="1"/>
  <c r="R1" i="1" s="1"/>
  <c r="L253" i="1"/>
  <c r="H253" i="1"/>
  <c r="L72" i="1"/>
  <c r="H72" i="1"/>
  <c r="L83" i="1"/>
  <c r="H153" i="1"/>
  <c r="H83" i="1"/>
  <c r="H243" i="1"/>
  <c r="H100" i="1"/>
  <c r="H161" i="1"/>
  <c r="H266" i="1"/>
  <c r="H85" i="1"/>
  <c r="H122" i="1"/>
  <c r="H248" i="1"/>
  <c r="H34" i="1"/>
  <c r="H257" i="1"/>
  <c r="H81" i="1"/>
  <c r="H8" i="1"/>
  <c r="H44" i="1"/>
  <c r="H268" i="1"/>
  <c r="H273" i="1"/>
  <c r="H286" i="1"/>
  <c r="H203" i="1"/>
  <c r="L248" i="1"/>
  <c r="L273" i="1"/>
  <c r="L8" i="1"/>
  <c r="L243" i="1"/>
  <c r="L257" i="1"/>
  <c r="L268" i="1"/>
  <c r="L286" i="1"/>
  <c r="L34" i="1"/>
  <c r="L266" i="1"/>
  <c r="L203" i="1"/>
  <c r="L161" i="1"/>
  <c r="L153" i="1"/>
  <c r="L122" i="1"/>
  <c r="L81" i="1"/>
  <c r="L44" i="1"/>
  <c r="L100" i="1"/>
  <c r="L85" i="1"/>
  <c r="D8" i="1"/>
  <c r="L1" i="3" l="1"/>
  <c r="C155" i="3"/>
  <c r="C249" i="3"/>
  <c r="C84" i="3"/>
  <c r="C258" i="3"/>
  <c r="C260" i="3"/>
  <c r="C278" i="3"/>
  <c r="C8" i="3"/>
  <c r="C80" i="3"/>
  <c r="C265" i="3"/>
  <c r="C236" i="3"/>
  <c r="C44" i="3"/>
  <c r="C147" i="3"/>
  <c r="C97" i="3"/>
  <c r="C197" i="3"/>
  <c r="C82" i="3"/>
  <c r="C117" i="3"/>
  <c r="C72" i="3"/>
  <c r="E7" i="3"/>
  <c r="G7" i="3"/>
  <c r="Q7" i="3"/>
  <c r="R7" i="3"/>
  <c r="K7" i="3"/>
  <c r="I7" i="3"/>
  <c r="F7" i="3"/>
  <c r="M7" i="3"/>
  <c r="O7" i="3"/>
  <c r="P7" i="3"/>
  <c r="J7" i="3"/>
  <c r="C7" i="3"/>
  <c r="S7" i="3"/>
  <c r="H7" i="3"/>
  <c r="L7" i="3"/>
  <c r="D7" i="3"/>
  <c r="D7" i="4"/>
  <c r="C8" i="4"/>
  <c r="C1" i="4" s="1"/>
  <c r="D1" i="1"/>
  <c r="L1" i="1"/>
  <c r="H1" i="1"/>
  <c r="P7" i="4"/>
  <c r="I7" i="4"/>
  <c r="S7" i="4"/>
  <c r="O7" i="4"/>
  <c r="K7" i="4"/>
  <c r="G7" i="4"/>
  <c r="C7" i="4"/>
  <c r="Q7" i="4"/>
  <c r="M7" i="4"/>
  <c r="R7" i="4"/>
  <c r="N7" i="4"/>
  <c r="J7" i="4"/>
  <c r="F7" i="4"/>
  <c r="E7" i="4"/>
  <c r="H7" i="4"/>
  <c r="C34" i="3"/>
  <c r="C241" i="3"/>
  <c r="P248" i="1"/>
  <c r="P1" i="1" s="1"/>
  <c r="H7" i="1"/>
  <c r="R7" i="1"/>
  <c r="D7" i="1"/>
  <c r="L7" i="1"/>
  <c r="O7" i="1"/>
  <c r="K7" i="1"/>
  <c r="F7" i="1"/>
  <c r="J7" i="1"/>
  <c r="E7" i="1"/>
  <c r="Q7" i="1"/>
  <c r="M7" i="1"/>
  <c r="I7" i="1"/>
  <c r="N7" i="1"/>
  <c r="C7" i="1"/>
  <c r="S7" i="1"/>
  <c r="P7" i="1"/>
  <c r="C8" i="1"/>
  <c r="C1" i="3" l="1"/>
  <c r="C1" i="1"/>
</calcChain>
</file>

<file path=xl/sharedStrings.xml><?xml version="1.0" encoding="utf-8"?>
<sst xmlns="http://schemas.openxmlformats.org/spreadsheetml/2006/main" count="643" uniqueCount="310">
  <si>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</si>
  <si>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</si>
  <si>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</si>
  <si>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</si>
  <si>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</si>
  <si>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</si>
  <si>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</si>
  <si>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胃腸障害</t>
    <phoneticPr fontId="1"/>
  </si>
  <si>
    <t>壊死性膵炎</t>
    <phoneticPr fontId="1"/>
  </si>
  <si>
    <t>小腸出血</t>
    <phoneticPr fontId="1"/>
  </si>
  <si>
    <t>消化管壊死</t>
    <phoneticPr fontId="1"/>
  </si>
  <si>
    <t>腸炎</t>
    <phoneticPr fontId="1"/>
  </si>
  <si>
    <t>腸間膜動脈血栓症</t>
    <phoneticPr fontId="1"/>
  </si>
  <si>
    <t>腸間膜動脈閉塞</t>
    <phoneticPr fontId="1"/>
  </si>
  <si>
    <t>腹腔内出血</t>
    <phoneticPr fontId="1"/>
  </si>
  <si>
    <t>嘔吐</t>
    <phoneticPr fontId="1"/>
  </si>
  <si>
    <t>嚥下障害</t>
    <phoneticPr fontId="1"/>
  </si>
  <si>
    <t>一般・全身障害および投与部位の状態</t>
    <phoneticPr fontId="1"/>
  </si>
  <si>
    <t>状態悪化</t>
    <phoneticPr fontId="1"/>
  </si>
  <si>
    <t>心臓死</t>
    <phoneticPr fontId="1"/>
  </si>
  <si>
    <t>心突然死</t>
    <phoneticPr fontId="1"/>
  </si>
  <si>
    <t>多臓器機能不全症候群</t>
    <phoneticPr fontId="1"/>
  </si>
  <si>
    <t>溺死</t>
    <phoneticPr fontId="1"/>
  </si>
  <si>
    <t>発熱</t>
    <phoneticPr fontId="1"/>
  </si>
  <si>
    <t>縊死</t>
    <phoneticPr fontId="1"/>
  </si>
  <si>
    <t>感染症および寄生虫症</t>
    <phoneticPr fontId="1"/>
  </si>
  <si>
    <t>脊椎炎</t>
    <phoneticPr fontId="1"/>
  </si>
  <si>
    <t>尿路感染</t>
    <phoneticPr fontId="1"/>
  </si>
  <si>
    <t>尿路性敗血症</t>
    <phoneticPr fontId="1"/>
  </si>
  <si>
    <t>敗血症</t>
    <phoneticPr fontId="1"/>
  </si>
  <si>
    <t>敗血症性ショック</t>
    <phoneticPr fontId="1"/>
  </si>
  <si>
    <t>眼障害</t>
    <phoneticPr fontId="1"/>
  </si>
  <si>
    <t>結膜出血</t>
    <phoneticPr fontId="1"/>
  </si>
  <si>
    <t>血液およびリンパ系障害</t>
    <phoneticPr fontId="1"/>
  </si>
  <si>
    <t>血小板減少症</t>
    <phoneticPr fontId="1"/>
  </si>
  <si>
    <t>血栓性血小板減少性紫斑病</t>
    <phoneticPr fontId="1"/>
  </si>
  <si>
    <t>自己免疫性溶血性貧血</t>
    <phoneticPr fontId="1"/>
  </si>
  <si>
    <t>溶血性貧血</t>
    <phoneticPr fontId="1"/>
  </si>
  <si>
    <t>血管障害</t>
    <phoneticPr fontId="1"/>
  </si>
  <si>
    <t>循環虚脱</t>
    <phoneticPr fontId="1"/>
  </si>
  <si>
    <t>深部静脈血栓症</t>
    <phoneticPr fontId="1"/>
  </si>
  <si>
    <t xml:space="preserve">大動脈解離 </t>
    <phoneticPr fontId="1"/>
  </si>
  <si>
    <t>大動脈破裂</t>
    <phoneticPr fontId="1"/>
  </si>
  <si>
    <t>大動脈瘤破裂</t>
    <phoneticPr fontId="1"/>
  </si>
  <si>
    <t>動脈瘤破裂</t>
    <phoneticPr fontId="1"/>
  </si>
  <si>
    <t>肺動脈血栓症</t>
    <phoneticPr fontId="1"/>
  </si>
  <si>
    <t>間質性肺疾患</t>
    <phoneticPr fontId="1"/>
  </si>
  <si>
    <t>急性呼吸不全</t>
    <phoneticPr fontId="1"/>
  </si>
  <si>
    <t>呼吸困難</t>
    <phoneticPr fontId="1"/>
  </si>
  <si>
    <t>呼吸不全</t>
    <phoneticPr fontId="1"/>
  </si>
  <si>
    <t>誤嚥</t>
    <phoneticPr fontId="1"/>
  </si>
  <si>
    <t>誤嚥性肺炎</t>
    <phoneticPr fontId="1"/>
  </si>
  <si>
    <t>窒息</t>
    <phoneticPr fontId="1"/>
  </si>
  <si>
    <t>低酸素症</t>
    <phoneticPr fontId="1"/>
  </si>
  <si>
    <t>肺塞栓症</t>
    <phoneticPr fontId="1"/>
  </si>
  <si>
    <t>肺臓炎</t>
    <phoneticPr fontId="1"/>
  </si>
  <si>
    <t>閉塞性気道障害</t>
    <phoneticPr fontId="1"/>
  </si>
  <si>
    <t>無呼吸</t>
    <phoneticPr fontId="1"/>
  </si>
  <si>
    <t>喘息</t>
    <phoneticPr fontId="1"/>
  </si>
  <si>
    <t>傷害、中毒および処置合併症</t>
    <phoneticPr fontId="1"/>
  </si>
  <si>
    <t>硬膜下血腫</t>
    <phoneticPr fontId="1"/>
  </si>
  <si>
    <t>熱中症</t>
    <phoneticPr fontId="1"/>
  </si>
  <si>
    <t>心臓障害</t>
    <phoneticPr fontId="1"/>
  </si>
  <si>
    <t>うっ血性心不全</t>
    <phoneticPr fontId="1"/>
  </si>
  <si>
    <t>たこつぼ型心筋症</t>
    <phoneticPr fontId="1"/>
  </si>
  <si>
    <t>急性心筋梗塞</t>
    <phoneticPr fontId="1"/>
  </si>
  <si>
    <t>急性心不全</t>
    <phoneticPr fontId="1"/>
  </si>
  <si>
    <t>狭心症</t>
    <phoneticPr fontId="1"/>
  </si>
  <si>
    <t>徐脈</t>
    <phoneticPr fontId="1"/>
  </si>
  <si>
    <t>心タンポナーデ</t>
    <phoneticPr fontId="1"/>
  </si>
  <si>
    <t>心筋炎</t>
    <phoneticPr fontId="1"/>
  </si>
  <si>
    <t>心筋虚血</t>
    <phoneticPr fontId="1"/>
  </si>
  <si>
    <t>心筋梗塞</t>
    <phoneticPr fontId="1"/>
  </si>
  <si>
    <t>心筋症</t>
    <phoneticPr fontId="1"/>
  </si>
  <si>
    <t>心筋断裂</t>
    <phoneticPr fontId="1"/>
  </si>
  <si>
    <t>心原性ショック</t>
    <phoneticPr fontId="1"/>
  </si>
  <si>
    <t>心室細動</t>
    <phoneticPr fontId="1"/>
  </si>
  <si>
    <t>心障害</t>
    <phoneticPr fontId="1"/>
  </si>
  <si>
    <t>心停止</t>
    <phoneticPr fontId="1"/>
  </si>
  <si>
    <t>心嚢液貯留</t>
    <phoneticPr fontId="1"/>
  </si>
  <si>
    <t>心肺停止</t>
    <phoneticPr fontId="1"/>
  </si>
  <si>
    <t>心不全</t>
    <phoneticPr fontId="1"/>
  </si>
  <si>
    <t>不整脈</t>
    <phoneticPr fontId="1"/>
  </si>
  <si>
    <t>神経系障害</t>
    <phoneticPr fontId="1"/>
  </si>
  <si>
    <t>くも膜下出血</t>
    <phoneticPr fontId="1"/>
  </si>
  <si>
    <t>意識レベルの低下</t>
    <phoneticPr fontId="1"/>
  </si>
  <si>
    <t>意識変容状態</t>
    <phoneticPr fontId="1"/>
  </si>
  <si>
    <t>筋萎縮性側索硬化症</t>
    <phoneticPr fontId="1"/>
  </si>
  <si>
    <t>視床出血</t>
    <phoneticPr fontId="1"/>
  </si>
  <si>
    <t>小脳梗塞</t>
    <phoneticPr fontId="1"/>
  </si>
  <si>
    <t>小脳出血</t>
    <phoneticPr fontId="1"/>
  </si>
  <si>
    <t>大脳静脈洞血栓症</t>
    <phoneticPr fontId="1"/>
  </si>
  <si>
    <t>大脳動脈塞栓症</t>
    <phoneticPr fontId="1"/>
  </si>
  <si>
    <t>低酸素性虚血性脳症</t>
    <phoneticPr fontId="1"/>
  </si>
  <si>
    <t>脳幹梗塞</t>
    <phoneticPr fontId="1"/>
  </si>
  <si>
    <t>脳幹出血</t>
    <phoneticPr fontId="1"/>
  </si>
  <si>
    <t>脳梗塞</t>
    <phoneticPr fontId="1"/>
  </si>
  <si>
    <t>脳室穿破</t>
    <phoneticPr fontId="1"/>
  </si>
  <si>
    <t>脳出血</t>
    <phoneticPr fontId="1"/>
  </si>
  <si>
    <t>腎および尿路障害</t>
    <phoneticPr fontId="1"/>
  </si>
  <si>
    <t>急性腎障害</t>
    <phoneticPr fontId="1"/>
  </si>
  <si>
    <t>腎不全</t>
    <phoneticPr fontId="1"/>
  </si>
  <si>
    <t>慢性腎臓病</t>
    <phoneticPr fontId="1"/>
  </si>
  <si>
    <t>精神障害</t>
    <phoneticPr fontId="1"/>
  </si>
  <si>
    <t>代謝および栄養障害</t>
    <phoneticPr fontId="1"/>
  </si>
  <si>
    <t>アシドーシス</t>
    <phoneticPr fontId="1"/>
  </si>
  <si>
    <t>マラスムス</t>
    <phoneticPr fontId="1"/>
  </si>
  <si>
    <t>高ナトリウム血症</t>
    <phoneticPr fontId="1"/>
  </si>
  <si>
    <t>脱水</t>
    <phoneticPr fontId="1"/>
  </si>
  <si>
    <t>不明</t>
    <phoneticPr fontId="1"/>
  </si>
  <si>
    <t>免疫系障害</t>
    <phoneticPr fontId="1"/>
  </si>
  <si>
    <t>アナフィラキシーショック</t>
    <phoneticPr fontId="1"/>
  </si>
  <si>
    <t>アナフィラキシー反応</t>
    <phoneticPr fontId="1"/>
  </si>
  <si>
    <t>臨床検査</t>
    <phoneticPr fontId="1"/>
  </si>
  <si>
    <t>血圧上昇</t>
    <phoneticPr fontId="1"/>
  </si>
  <si>
    <t>血圧低下</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</si>
  <si>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</si>
  <si>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</si>
  <si>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</si>
  <si>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腸管虚血</t>
    <phoneticPr fontId="1"/>
  </si>
  <si>
    <t>閉鎖孔ヘルニア</t>
    <phoneticPr fontId="1"/>
  </si>
  <si>
    <t>ブドウ球菌性菌血症</t>
    <phoneticPr fontId="1"/>
  </si>
  <si>
    <t>急性腎盂腎炎</t>
    <phoneticPr fontId="1"/>
  </si>
  <si>
    <t>細菌性肺炎</t>
    <phoneticPr fontId="1"/>
  </si>
  <si>
    <t>肺炎</t>
    <phoneticPr fontId="1"/>
  </si>
  <si>
    <t>肝胆道系障害</t>
    <phoneticPr fontId="1"/>
  </si>
  <si>
    <t>胆管炎</t>
    <phoneticPr fontId="1"/>
  </si>
  <si>
    <t>血小板減少性紫斑病</t>
  </si>
  <si>
    <t xml:space="preserve">播種性血管内凝固 </t>
    <phoneticPr fontId="1"/>
  </si>
  <si>
    <t>出血性貧血</t>
    <phoneticPr fontId="1"/>
  </si>
  <si>
    <t>血栓症</t>
    <phoneticPr fontId="1"/>
  </si>
  <si>
    <t>塞栓症</t>
    <phoneticPr fontId="1"/>
  </si>
  <si>
    <t>四肢静脈血栓症</t>
    <phoneticPr fontId="1"/>
  </si>
  <si>
    <t>過敏性肺臓炎</t>
    <phoneticPr fontId="1"/>
  </si>
  <si>
    <t xml:space="preserve">気胸 </t>
    <phoneticPr fontId="1"/>
  </si>
  <si>
    <t>肺水腫</t>
    <phoneticPr fontId="1"/>
  </si>
  <si>
    <t>慢性閉塞性肺疾患</t>
    <phoneticPr fontId="1"/>
  </si>
  <si>
    <t>脳ヘルニア</t>
    <phoneticPr fontId="1"/>
  </si>
  <si>
    <t>急性冠動脈症候群</t>
    <phoneticPr fontId="1"/>
  </si>
  <si>
    <t>慢性心不全</t>
    <phoneticPr fontId="1"/>
  </si>
  <si>
    <t>出血性脳梗塞</t>
    <phoneticPr fontId="1"/>
  </si>
  <si>
    <t>脳血管発作</t>
    <phoneticPr fontId="1"/>
  </si>
  <si>
    <t>良性、悪性および詳細不明の新生物（嚢胞およびポリープを含</t>
    <phoneticPr fontId="1"/>
  </si>
  <si>
    <t>胃癌</t>
    <phoneticPr fontId="1"/>
  </si>
  <si>
    <t xml:space="preserve"> 年齢不詳集計</t>
    <rPh sb="1" eb="5">
      <t>ネンレイフショウ</t>
    </rPh>
    <phoneticPr fontId="1"/>
  </si>
  <si>
    <t>不明</t>
    <rPh sb="0" eb="2">
      <t>フメイ</t>
    </rPh>
    <phoneticPr fontId="1"/>
  </si>
  <si>
    <t>上部消化管出血</t>
    <phoneticPr fontId="1"/>
  </si>
  <si>
    <t>低酸素血症</t>
    <phoneticPr fontId="1"/>
  </si>
  <si>
    <t>糖尿病性昏睡</t>
    <phoneticPr fontId="1"/>
  </si>
  <si>
    <t>胃腸出血</t>
    <rPh sb="2" eb="4">
      <t>シュッケツ</t>
    </rPh>
    <phoneticPr fontId="1"/>
  </si>
  <si>
    <t>イレウス</t>
    <phoneticPr fontId="1"/>
  </si>
  <si>
    <t>虚血性大腸炎</t>
    <rPh sb="0" eb="2">
      <t>キョケツ</t>
    </rPh>
    <phoneticPr fontId="1"/>
  </si>
  <si>
    <t>出血性十二指腸潰瘍</t>
    <phoneticPr fontId="1"/>
  </si>
  <si>
    <t>小腸閉塞</t>
    <phoneticPr fontId="1"/>
  </si>
  <si>
    <t>腸閉塞</t>
    <phoneticPr fontId="1"/>
  </si>
  <si>
    <t xml:space="preserve">ＣＯＶＩＤ－１９肺炎 </t>
    <phoneticPr fontId="1"/>
  </si>
  <si>
    <t>ウイルス性心筋炎</t>
    <phoneticPr fontId="1"/>
  </si>
  <si>
    <t>ブドウ球菌性肺炎</t>
    <rPh sb="6" eb="8">
      <t>ハイエン</t>
    </rPh>
    <phoneticPr fontId="1"/>
  </si>
  <si>
    <t>異型肺炎</t>
    <phoneticPr fontId="1"/>
  </si>
  <si>
    <t>急性Ｂ型肝炎</t>
    <phoneticPr fontId="1"/>
  </si>
  <si>
    <t>細菌性敗血症</t>
    <phoneticPr fontId="1"/>
  </si>
  <si>
    <t>心内膜炎</t>
    <phoneticPr fontId="1"/>
  </si>
  <si>
    <t>腎盂腎炎</t>
    <phoneticPr fontId="1"/>
  </si>
  <si>
    <t>脊髄炎</t>
    <phoneticPr fontId="1"/>
  </si>
  <si>
    <t>腹膜炎</t>
    <phoneticPr fontId="1"/>
  </si>
  <si>
    <t>蜂巣炎</t>
    <phoneticPr fontId="1"/>
  </si>
  <si>
    <t>肝機能異常</t>
    <phoneticPr fontId="1"/>
  </si>
  <si>
    <t>急性肝炎</t>
    <phoneticPr fontId="1"/>
  </si>
  <si>
    <t>汎血球減少症</t>
    <phoneticPr fontId="1"/>
  </si>
  <si>
    <t>免疫性血小板減少症</t>
    <phoneticPr fontId="1"/>
  </si>
  <si>
    <t>溶血性尿毒症症候群</t>
    <phoneticPr fontId="1"/>
  </si>
  <si>
    <t>ショック</t>
    <phoneticPr fontId="1"/>
  </si>
  <si>
    <t xml:space="preserve">出血性ショック </t>
    <phoneticPr fontId="1"/>
  </si>
  <si>
    <t>動脈閉塞性疾患</t>
    <phoneticPr fontId="1"/>
  </si>
  <si>
    <t>急性呼吸窮迫症候群</t>
    <phoneticPr fontId="1"/>
  </si>
  <si>
    <t>血胸</t>
    <phoneticPr fontId="1"/>
  </si>
  <si>
    <t>肺気腫</t>
    <phoneticPr fontId="1"/>
  </si>
  <si>
    <t>肺出血</t>
    <phoneticPr fontId="1"/>
  </si>
  <si>
    <t>痰貯留</t>
    <phoneticPr fontId="1"/>
  </si>
  <si>
    <t>外傷性血胸</t>
    <phoneticPr fontId="1"/>
  </si>
  <si>
    <t>硬膜下出血</t>
    <rPh sb="3" eb="5">
      <t>シュッケツ</t>
    </rPh>
    <phoneticPr fontId="1"/>
  </si>
  <si>
    <t>転倒</t>
    <phoneticPr fontId="1"/>
  </si>
  <si>
    <t>うっ血性心筋症</t>
    <phoneticPr fontId="1"/>
  </si>
  <si>
    <t>冠動脈硬化症</t>
    <phoneticPr fontId="1"/>
  </si>
  <si>
    <t>心機能障害</t>
    <phoneticPr fontId="1"/>
  </si>
  <si>
    <t>心血管障害</t>
    <phoneticPr fontId="1"/>
  </si>
  <si>
    <t>心室性頻脈</t>
    <phoneticPr fontId="1"/>
  </si>
  <si>
    <t>心室性不整脈</t>
    <phoneticPr fontId="1"/>
  </si>
  <si>
    <t xml:space="preserve">心膜炎 </t>
    <phoneticPr fontId="1"/>
  </si>
  <si>
    <t>僧帽弁閉鎖不全症</t>
    <phoneticPr fontId="1"/>
  </si>
  <si>
    <t>大動脈弁狭窄</t>
    <phoneticPr fontId="1"/>
  </si>
  <si>
    <t>ギラン・バレー症候群</t>
    <phoneticPr fontId="1"/>
  </si>
  <si>
    <t>強直性間代性痙攣</t>
    <phoneticPr fontId="1"/>
  </si>
  <si>
    <t>重症筋無力症</t>
    <phoneticPr fontId="1"/>
  </si>
  <si>
    <t>塞栓性脳梗塞</t>
    <phoneticPr fontId="1"/>
  </si>
  <si>
    <t>水頭症</t>
    <phoneticPr fontId="1"/>
  </si>
  <si>
    <t>頭蓋内出血</t>
    <phoneticPr fontId="1"/>
  </si>
  <si>
    <t>脳底動脈血栓症</t>
    <phoneticPr fontId="1"/>
  </si>
  <si>
    <t>腎機能障害</t>
    <phoneticPr fontId="1"/>
  </si>
  <si>
    <t>高カリウム血症</t>
    <phoneticPr fontId="1"/>
  </si>
  <si>
    <t>高血糖性高浸透圧性非ケトン性症候群</t>
    <phoneticPr fontId="1"/>
  </si>
  <si>
    <t>血球貪食性リンパ組織球症</t>
    <phoneticPr fontId="1"/>
  </si>
  <si>
    <t>抗好中球細胞質抗体陽性血管炎</t>
    <phoneticPr fontId="1"/>
  </si>
  <si>
    <t xml:space="preserve">急性リンパ性白血病 </t>
    <phoneticPr fontId="1"/>
  </si>
  <si>
    <t>白血病</t>
    <phoneticPr fontId="1"/>
  </si>
  <si>
    <t>骨髄異形成症候群</t>
    <phoneticPr fontId="1"/>
  </si>
  <si>
    <t>卵巣癌</t>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</si>
  <si>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</si>
  <si>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吐血</t>
    <rPh sb="0" eb="2">
      <t>トケツ</t>
    </rPh>
    <phoneticPr fontId="1"/>
  </si>
  <si>
    <t>麻痺性イレウス</t>
    <rPh sb="0" eb="3">
      <t>マヒセイ</t>
    </rPh>
    <phoneticPr fontId="1"/>
  </si>
  <si>
    <t>重症熱性血小板減少症候群</t>
    <rPh sb="11" eb="12">
      <t>グン</t>
    </rPh>
    <phoneticPr fontId="1"/>
  </si>
  <si>
    <t>筋骨格系および結合組織障害</t>
    <phoneticPr fontId="1"/>
  </si>
  <si>
    <t>抗合成酵素症候群</t>
    <rPh sb="7" eb="8">
      <t>グン</t>
    </rPh>
    <phoneticPr fontId="1"/>
  </si>
  <si>
    <t>びまん性肺胞障害</t>
    <rPh sb="7" eb="8">
      <t>ガイ</t>
    </rPh>
    <phoneticPr fontId="1"/>
  </si>
  <si>
    <t>肺うっ血</t>
    <rPh sb="0" eb="1">
      <t>ハイ</t>
    </rPh>
    <rPh sb="3" eb="4">
      <t>ケツ</t>
    </rPh>
    <phoneticPr fontId="1"/>
  </si>
  <si>
    <t>高血圧性心疾患</t>
    <phoneticPr fontId="1"/>
  </si>
  <si>
    <t>第二度房室ブロック</t>
    <phoneticPr fontId="1"/>
  </si>
  <si>
    <t>血栓性脳梗塞</t>
    <rPh sb="3" eb="6">
      <t>ノウコウソク</t>
    </rPh>
    <phoneticPr fontId="1"/>
  </si>
  <si>
    <t>先天性、家族性および遺伝性障害</t>
    <rPh sb="14" eb="15">
      <t>ガイ</t>
    </rPh>
    <phoneticPr fontId="1"/>
  </si>
  <si>
    <t>筋強直性ジストロフィー</t>
    <phoneticPr fontId="1"/>
  </si>
  <si>
    <t>下痢</t>
    <rPh sb="0" eb="2">
      <t>ゲリ</t>
    </rPh>
    <phoneticPr fontId="1"/>
  </si>
  <si>
    <t>高体温症</t>
    <rPh sb="0" eb="1">
      <t>コウ</t>
    </rPh>
    <rPh sb="1" eb="3">
      <t>タイオン</t>
    </rPh>
    <rPh sb="3" eb="4">
      <t>ショウ</t>
    </rPh>
    <phoneticPr fontId="1"/>
  </si>
  <si>
    <t>エルドトキシンショック</t>
    <phoneticPr fontId="1"/>
  </si>
  <si>
    <t>サルモネラ症</t>
    <rPh sb="5" eb="6">
      <t>ショウ</t>
    </rPh>
    <phoneticPr fontId="1"/>
  </si>
  <si>
    <t>胆嚢炎</t>
    <phoneticPr fontId="1"/>
  </si>
  <si>
    <t>肝障害</t>
    <rPh sb="0" eb="3">
      <t>カンショウガイ</t>
    </rPh>
    <phoneticPr fontId="1"/>
  </si>
  <si>
    <t>肝不全</t>
    <rPh sb="0" eb="3">
      <t>カンフゼン</t>
    </rPh>
    <phoneticPr fontId="1"/>
  </si>
  <si>
    <t>急性胆管炎</t>
    <rPh sb="0" eb="2">
      <t>キュウセイ</t>
    </rPh>
    <rPh sb="2" eb="5">
      <t>タンカンエン</t>
    </rPh>
    <phoneticPr fontId="1"/>
  </si>
  <si>
    <t>血小板減少症を伴う血栓症</t>
    <rPh sb="5" eb="6">
      <t>ショウ</t>
    </rPh>
    <rPh sb="7" eb="8">
      <t>トモナ</t>
    </rPh>
    <rPh sb="9" eb="12">
      <t>ケッセンショウ</t>
    </rPh>
    <phoneticPr fontId="1"/>
  </si>
  <si>
    <t>鎖骨下静脈血栓症</t>
    <rPh sb="0" eb="2">
      <t>サコツ</t>
    </rPh>
    <rPh sb="2" eb="3">
      <t>シタ</t>
    </rPh>
    <rPh sb="3" eb="5">
      <t>ジョウミャク</t>
    </rPh>
    <rPh sb="5" eb="8">
      <t>ケッセンショウ</t>
    </rPh>
    <phoneticPr fontId="1"/>
  </si>
  <si>
    <t>大動脈解離破裂</t>
    <rPh sb="3" eb="5">
      <t>カイリ</t>
    </rPh>
    <phoneticPr fontId="1"/>
  </si>
  <si>
    <t>大動脈狭窄</t>
    <rPh sb="3" eb="5">
      <t>キョウサク</t>
    </rPh>
    <phoneticPr fontId="1"/>
  </si>
  <si>
    <t>末梢動脈閉塞</t>
  </si>
  <si>
    <t>腋窩静脈血栓症</t>
    <rPh sb="0" eb="2">
      <t>エキカ</t>
    </rPh>
    <rPh sb="2" eb="4">
      <t>ジョウミャク</t>
    </rPh>
    <rPh sb="4" eb="7">
      <t>ケッセンショウ</t>
    </rPh>
    <phoneticPr fontId="1"/>
  </si>
  <si>
    <t>胸水</t>
    <rPh sb="0" eb="1">
      <t>ムネ</t>
    </rPh>
    <rPh sb="1" eb="2">
      <t>ミズ</t>
    </rPh>
    <phoneticPr fontId="1"/>
  </si>
  <si>
    <t>心肺不全</t>
    <rPh sb="2" eb="4">
      <t>フゼン</t>
    </rPh>
    <phoneticPr fontId="1"/>
  </si>
  <si>
    <t>心室性頻拍</t>
    <rPh sb="2" eb="3">
      <t>セイ</t>
    </rPh>
    <rPh sb="3" eb="5">
      <t>ヒンパク</t>
    </rPh>
    <phoneticPr fontId="1"/>
  </si>
  <si>
    <t>急性散在性脳脊髄炎</t>
    <rPh sb="0" eb="2">
      <t>キュウセイ</t>
    </rPh>
    <rPh sb="2" eb="5">
      <t>サンザイセイ</t>
    </rPh>
    <rPh sb="5" eb="9">
      <t>ノウセキズイエン</t>
    </rPh>
    <phoneticPr fontId="1"/>
  </si>
  <si>
    <t xml:space="preserve">破裂性脳動脈瘤 </t>
  </si>
  <si>
    <t>椎骨動脈乖離</t>
    <rPh sb="0" eb="2">
      <t>ツイコツ</t>
    </rPh>
    <rPh sb="2" eb="4">
      <t>ドウミャク</t>
    </rPh>
    <rPh sb="4" eb="6">
      <t>カイリ</t>
    </rPh>
    <phoneticPr fontId="1"/>
  </si>
  <si>
    <t>自殺既遂</t>
  </si>
  <si>
    <t>アルコール症</t>
    <rPh sb="5" eb="6">
      <t>ショウ</t>
    </rPh>
    <phoneticPr fontId="1"/>
  </si>
  <si>
    <t>うつ病</t>
    <rPh sb="2" eb="3">
      <t>ビョウ</t>
    </rPh>
    <phoneticPr fontId="1"/>
  </si>
  <si>
    <t xml:space="preserve">急性骨髄性白血病 </t>
    <rPh sb="2" eb="4">
      <t>コツズイ</t>
    </rPh>
    <phoneticPr fontId="1"/>
  </si>
  <si>
    <t>急性白血病</t>
    <rPh sb="0" eb="5">
      <t>キュウセイハッケツビョウ</t>
    </rPh>
    <phoneticPr fontId="1"/>
  </si>
  <si>
    <t>注3：「死因等」の記載は副反応疑い報告書の記載（接種の状況、症状の概要、報告者意見）を総合的に考慮の上、記載。資料１－１－２や資料１－２－２の「症状名（PT)」とは異なることがある。</t>
    <phoneticPr fontId="1"/>
  </si>
  <si>
    <t>腸の軸捻転</t>
  </si>
  <si>
    <t>限局性腹膜炎</t>
    <rPh sb="5" eb="6">
      <t>エン</t>
    </rPh>
    <phoneticPr fontId="1"/>
  </si>
  <si>
    <t>膿瘍</t>
    <rPh sb="0" eb="2">
      <t>ノウヨウ</t>
    </rPh>
    <phoneticPr fontId="1"/>
  </si>
  <si>
    <t>感染</t>
    <rPh sb="0" eb="2">
      <t>カンセン</t>
    </rPh>
    <phoneticPr fontId="1"/>
  </si>
  <si>
    <t>気縦隔症</t>
    <rPh sb="3" eb="4">
      <t>ショウ</t>
    </rPh>
    <phoneticPr fontId="1"/>
  </si>
  <si>
    <t>肺胞出血</t>
    <rPh sb="3" eb="4">
      <t>チ</t>
    </rPh>
    <phoneticPr fontId="1"/>
  </si>
  <si>
    <t>冠動脈疾患</t>
    <rPh sb="3" eb="5">
      <t>シッカン</t>
    </rPh>
    <phoneticPr fontId="1"/>
  </si>
  <si>
    <t>悪性症候群</t>
    <rPh sb="0" eb="5">
      <t>アクセイショウコウグン</t>
    </rPh>
    <phoneticPr fontId="1"/>
  </si>
  <si>
    <t>自己免疫性脳炎</t>
    <rPh sb="5" eb="7">
      <t>ノウエン</t>
    </rPh>
    <phoneticPr fontId="1"/>
  </si>
  <si>
    <t>脳圧迫</t>
    <rPh sb="0" eb="3">
      <t>ノウアッパク</t>
    </rPh>
    <phoneticPr fontId="1"/>
  </si>
  <si>
    <t>低蛋白血症</t>
  </si>
  <si>
    <t>乳酸アシドーシス</t>
    <rPh sb="0" eb="2">
      <t>ニュウサン</t>
    </rPh>
    <phoneticPr fontId="1"/>
  </si>
  <si>
    <t>小細胞肺癌</t>
    <rPh sb="4" eb="5">
      <t>ガン</t>
    </rPh>
    <phoneticPr fontId="1"/>
  </si>
  <si>
    <t>血小板数減少</t>
  </si>
  <si>
    <t>血小板数増加</t>
    <rPh sb="4" eb="6">
      <t>ゾウカ</t>
    </rPh>
    <phoneticPr fontId="1"/>
  </si>
  <si>
    <t>抗アクアポリン4抗体陽性</t>
    <rPh sb="11" eb="12">
      <t>セイ</t>
    </rPh>
    <phoneticPr fontId="1"/>
  </si>
  <si>
    <t>胸膜炎</t>
    <rPh sb="0" eb="1">
      <t>ムネ</t>
    </rPh>
    <rPh sb="1" eb="2">
      <t>マク</t>
    </rPh>
    <rPh sb="2" eb="3">
      <t>エン</t>
    </rPh>
    <phoneticPr fontId="1"/>
  </si>
  <si>
    <t>ストレス心筋症</t>
    <phoneticPr fontId="1"/>
  </si>
  <si>
    <t>頭蓋内動脈瘤</t>
    <rPh sb="5" eb="6">
      <t>リュウ</t>
    </rPh>
    <phoneticPr fontId="1"/>
  </si>
  <si>
    <t>脳虚血</t>
    <rPh sb="1" eb="3">
      <t>キョケツ</t>
    </rPh>
    <phoneticPr fontId="1"/>
  </si>
  <si>
    <t>脳室内出血</t>
    <rPh sb="0" eb="3">
      <t>ノウシツナイ</t>
    </rPh>
    <rPh sb="3" eb="5">
      <t>シュッケツ</t>
    </rPh>
    <phoneticPr fontId="1"/>
  </si>
  <si>
    <t>多臓器障害</t>
    <rPh sb="0" eb="5">
      <t>タゾウキショウガイ</t>
    </rPh>
    <phoneticPr fontId="1"/>
  </si>
  <si>
    <t>ヘルペス性髄膜脳炎</t>
    <phoneticPr fontId="1"/>
  </si>
  <si>
    <t>再生不良性貧血</t>
    <rPh sb="0" eb="7">
      <t>サイセイフリョウセイヒンケツ</t>
    </rPh>
    <phoneticPr fontId="1"/>
  </si>
  <si>
    <t>ブルガダ症候</t>
    <phoneticPr fontId="1"/>
  </si>
  <si>
    <t>心嚢内出血</t>
    <rPh sb="2" eb="5">
      <t>ナイシュッケツ</t>
    </rPh>
    <phoneticPr fontId="1"/>
  </si>
  <si>
    <t>頚動脈閉塞</t>
  </si>
  <si>
    <t>脳血栓症</t>
    <rPh sb="0" eb="1">
      <t>ノウ</t>
    </rPh>
    <rPh sb="1" eb="4">
      <t>ケッセンショウ</t>
    </rPh>
    <phoneticPr fontId="1"/>
  </si>
  <si>
    <t>遠隔転移を伴う脳悪性腫瘍</t>
    <rPh sb="10" eb="12">
      <t>シュヨウ</t>
    </rPh>
    <phoneticPr fontId="1"/>
  </si>
  <si>
    <t>腎癌</t>
    <rPh sb="0" eb="2">
      <t>ジンガン</t>
    </rPh>
    <phoneticPr fontId="1"/>
  </si>
  <si>
    <t>膵癌</t>
    <rPh sb="0" eb="2">
      <t>スイガン</t>
    </rPh>
    <phoneticPr fontId="1"/>
  </si>
  <si>
    <t>遠隔転移を伴う肝癌</t>
    <rPh sb="7" eb="9">
      <t>カンガン</t>
    </rPh>
    <phoneticPr fontId="1"/>
  </si>
  <si>
    <t>新型コロナワクチン（コミナティ筋注、ファイザー株式会社）接種後死亡事例 死因別集計表※
（令和3年2月17日から令和4年1月2日までの報告分）
（1回目及び2回目接種計）</t>
    <phoneticPr fontId="1"/>
  </si>
  <si>
    <t>胃腸障害</t>
  </si>
  <si>
    <t>新型コロナワクチン（コミナティ筋注、ファイザー株式会社）接種後死亡事例 死因別集計表※
（令和3年2月17日から令和4年1月2日までの報告分）
（3回目接種）</t>
    <phoneticPr fontId="1"/>
  </si>
  <si>
    <t>注1：1/2時点の報告内容に基づき集計。集計時点が別紙1（1/14）とは異なるため、追加報告の報告時期によっては、各症例の死因や年齢等について、別紙1とは異なることがある。</t>
    <phoneticPr fontId="1"/>
  </si>
  <si>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</si>
  <si>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
減少症を伴う血栓症」と表記。10月22日までに報告された症例においても、10月22日以降の追加報告の際に、死因を「血小板減少症を伴う血栓症」に更新、又は死因に「血小板減少症を伴う血栓症」を追加している。</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</si>
  <si>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t>
    <phoneticPr fontId="1"/>
  </si>
  <si>
    <t>メレナ</t>
    <phoneticPr fontId="1"/>
  </si>
  <si>
    <t>血便排泄</t>
    <rPh sb="0" eb="4">
      <t>ケツベンハイセツ</t>
    </rPh>
    <phoneticPr fontId="1"/>
  </si>
  <si>
    <t>リンパ球浸潤</t>
  </si>
  <si>
    <t>高血圧緊急症</t>
  </si>
  <si>
    <t>溺水</t>
  </si>
  <si>
    <t>コーニス症候群</t>
    <phoneticPr fontId="1"/>
  </si>
  <si>
    <t>ブルガダ症候群</t>
    <rPh sb="6" eb="7">
      <t>グン</t>
    </rPh>
    <phoneticPr fontId="1"/>
  </si>
  <si>
    <t>冠動脈狭窄</t>
  </si>
  <si>
    <t>大脳委縮</t>
    <rPh sb="0" eb="4">
      <t>ダイノウイシュク</t>
    </rPh>
    <phoneticPr fontId="1"/>
  </si>
  <si>
    <t>不整脈原性右室異形成症</t>
  </si>
  <si>
    <t>血小板減少症</t>
  </si>
  <si>
    <t>コーニス症候群</t>
  </si>
  <si>
    <t>大脳萎縮</t>
  </si>
  <si>
    <t>注1：1/23時点の報告内容に基づき集計。集計時点が別紙1（2/4）とは異なるため、追加報告の報告時期によっては、各症例の死因や年齢等について、別紙1とは異なることがある。</t>
    <phoneticPr fontId="1"/>
  </si>
  <si>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</si>
  <si>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を伴う血栓症」と表記。10月22日までに報告された症例においても、10月22日以降の追加報告の際に、死因を「血小板減少症を伴う血栓症」に更新、又は死因に「血小板減少症を伴う血栓症」を追加している。</t>
    <phoneticPr fontId="1"/>
  </si>
  <si>
    <t>新型コロナワクチン（コミナティ筋注、ファイザー株式会社）接種後死亡事例 死因別集計表※
（令和3年2月17日から令和4年1月23日までの報告分）
（1回目及び2回目接種計）</t>
    <phoneticPr fontId="1"/>
  </si>
  <si>
    <t>肝閉塞</t>
    <rPh sb="0" eb="1">
      <t>キモ</t>
    </rPh>
    <rPh sb="1" eb="3">
      <t>ヘイソク</t>
    </rPh>
    <phoneticPr fontId="1"/>
  </si>
  <si>
    <t>血栓性微小血管症</t>
  </si>
  <si>
    <t>血管炎</t>
  </si>
  <si>
    <t>動脈解離</t>
  </si>
  <si>
    <t>器質化肺炎</t>
    <phoneticPr fontId="1"/>
  </si>
  <si>
    <t>痙攣発作</t>
    <rPh sb="0" eb="4">
      <t>ケイレンホッサ</t>
    </rPh>
    <phoneticPr fontId="1"/>
  </si>
  <si>
    <t>肥大型心筋症</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</si>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</sst>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FF99"/>
        <bgColor indexed="64"/>
      </patternFill>
    </fill>
    <fill>
      <patternFill patternType="solid">
        <fgColor rgb="FFFF99FF"/>
        <bgColor indexed="64"/>
      </patternFill>
    </fill>
  </fills>
  <borders count="9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style="double">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double">
        <color auto="1"/>
      </right>
      <top/>
      <bottom style="thick">
        <color auto="1"/>
      </bottom>
      <diagonal/>
    </border>
    <border>
      <left/>
      <right/>
      <top/>
      <bottom style="thick">
        <color auto="1"/>
      </bottom>
      <diagonal/>
    </border>
    <border>
      <left/>
      <right style="thin">
        <color auto="1"/>
      </right>
      <top/>
      <bottom/>
      <diagonal/>
    </border>
    <border>
      <left/>
      <right style="thin">
        <color auto="1"/>
      </right>
      <top style="thin">
        <color auto="1"/>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medium">
        <color auto="1"/>
      </right>
      <top/>
      <bottom/>
      <diagonal/>
    </border>
    <border>
      <left style="double">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uble">
        <color auto="1"/>
      </left>
      <right/>
      <top style="thin">
        <color auto="1"/>
      </top>
      <bottom style="thin">
        <color auto="1"/>
      </bottom>
      <diagonal/>
    </border>
    <border>
      <left style="double">
        <color auto="1"/>
      </left>
      <right/>
      <top style="thin">
        <color auto="1"/>
      </top>
      <bottom/>
      <diagonal/>
    </border>
    <border>
      <left/>
      <right/>
      <top style="thin">
        <color auto="1"/>
      </top>
      <bottom style="thick">
        <color auto="1"/>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style="thin">
        <color auto="1"/>
      </left>
      <right/>
      <top/>
      <bottom/>
      <diagonal/>
    </border>
    <border>
      <left style="thin">
        <color auto="1"/>
      </left>
      <right/>
      <top style="thin">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ouble">
        <color auto="1"/>
      </right>
      <top style="double">
        <color auto="1"/>
      </top>
      <bottom style="thin">
        <color auto="1"/>
      </bottom>
      <diagonal/>
    </border>
    <border>
      <left/>
      <right style="medium">
        <color auto="1"/>
      </right>
      <top style="thick">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s>
  <cellStyleXfs count="1">
    <xf numFmtId="0" fontId="0" fillId="0" borderId="0">
      <alignment vertical="center"/>
    </xf>
  </cellStyleXfs>
  <cellXfs count="135">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horizontal="center" vertical="center"/>
    </xf>
    <xf numFmtId="0" fontId="0" fillId="3" borderId="12" xfId="0" applyFill="1" applyBorder="1">
      <alignment vertical="center"/>
    </xf>
    <xf numFmtId="0" fontId="0" fillId="3" borderId="14"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19" xfId="0" applyFill="1" applyBorder="1">
      <alignment vertical="center"/>
    </xf>
    <xf numFmtId="0" fontId="0" fillId="4" borderId="25"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30" xfId="0" applyFill="1" applyBorder="1">
      <alignment vertical="center"/>
    </xf>
    <xf numFmtId="0" fontId="0" fillId="3" borderId="31" xfId="0" applyFill="1" applyBorder="1">
      <alignment vertical="center"/>
    </xf>
    <xf numFmtId="0" fontId="0" fillId="2" borderId="29" xfId="0" applyFill="1" applyBorder="1">
      <alignment vertical="center"/>
    </xf>
    <xf numFmtId="0" fontId="0" fillId="4" borderId="32"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3" borderId="41" xfId="0" applyFill="1" applyBorder="1">
      <alignment vertical="center"/>
    </xf>
    <xf numFmtId="0" fontId="0" fillId="3" borderId="44" xfId="0" applyFill="1" applyBorder="1">
      <alignment vertical="center"/>
    </xf>
    <xf numFmtId="0" fontId="0" fillId="0" borderId="46" xfId="0" applyBorder="1">
      <alignment vertical="center"/>
    </xf>
    <xf numFmtId="0" fontId="0" fillId="4" borderId="48" xfId="0" applyFill="1" applyBorder="1">
      <alignment vertical="center"/>
    </xf>
    <xf numFmtId="0" fontId="0" fillId="4" borderId="49" xfId="0" applyFill="1" applyBorder="1">
      <alignment vertical="center"/>
    </xf>
    <xf numFmtId="0" fontId="0" fillId="4" borderId="51" xfId="0" applyFill="1" applyBorder="1" applyAlignment="1">
      <alignment horizontal="center" vertical="center"/>
    </xf>
    <xf numFmtId="0" fontId="0" fillId="4" borderId="51" xfId="0" applyFill="1" applyBorder="1">
      <alignment vertical="center"/>
    </xf>
    <xf numFmtId="0" fontId="0" fillId="4" borderId="52"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6" xfId="0" applyFill="1" applyBorder="1">
      <alignment vertical="center"/>
    </xf>
    <xf numFmtId="0" fontId="0" fillId="4" borderId="58" xfId="0" applyFill="1"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5" borderId="63" xfId="0" applyFill="1" applyBorder="1" applyAlignment="1">
      <alignment horizontal="center" vertical="center"/>
    </xf>
    <xf numFmtId="0" fontId="0" fillId="5" borderId="64" xfId="0" applyFill="1" applyBorder="1" applyAlignment="1">
      <alignment horizontal="center" vertical="center"/>
    </xf>
    <xf numFmtId="0" fontId="0" fillId="5" borderId="64"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5" borderId="68" xfId="0" applyFill="1" applyBorder="1">
      <alignment vertical="center"/>
    </xf>
    <xf numFmtId="0" fontId="0" fillId="5" borderId="69" xfId="0" applyFill="1" applyBorder="1">
      <alignment vertical="center"/>
    </xf>
    <xf numFmtId="0" fontId="0" fillId="2" borderId="70" xfId="0" applyFill="1" applyBorder="1">
      <alignment vertical="center"/>
    </xf>
    <xf numFmtId="0" fontId="0" fillId="2" borderId="71" xfId="0" applyFill="1" applyBorder="1">
      <alignment vertical="center"/>
    </xf>
    <xf numFmtId="0" fontId="0" fillId="4" borderId="43" xfId="0" applyFill="1" applyBorder="1">
      <alignment vertical="center"/>
    </xf>
    <xf numFmtId="0" fontId="0" fillId="4" borderId="40" xfId="0" applyFill="1" applyBorder="1">
      <alignment vertical="center"/>
    </xf>
    <xf numFmtId="0" fontId="0" fillId="4" borderId="27" xfId="0" applyFill="1" applyBorder="1" applyAlignment="1">
      <alignment horizontal="center" vertical="center"/>
    </xf>
    <xf numFmtId="0" fontId="0" fillId="4" borderId="2" xfId="0" applyFill="1" applyBorder="1" applyAlignment="1">
      <alignment horizontal="center" vertical="center" shrinkToFit="1"/>
    </xf>
    <xf numFmtId="0" fontId="0" fillId="0" borderId="67" xfId="0" applyBorder="1">
      <alignment vertical="center"/>
    </xf>
    <xf numFmtId="0" fontId="0" fillId="2" borderId="6" xfId="0" applyFill="1" applyBorder="1" applyAlignment="1">
      <alignment horizontal="center" vertical="center"/>
    </xf>
    <xf numFmtId="0" fontId="0" fillId="2" borderId="12" xfId="0" applyFill="1" applyBorder="1">
      <alignment vertical="center"/>
    </xf>
    <xf numFmtId="0" fontId="0" fillId="2" borderId="14"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6" borderId="23" xfId="0" applyFill="1" applyBorder="1" applyAlignment="1">
      <alignment horizontal="center" vertical="center"/>
    </xf>
    <xf numFmtId="0" fontId="0" fillId="6" borderId="24" xfId="0" applyFill="1" applyBorder="1">
      <alignment vertical="center"/>
    </xf>
    <xf numFmtId="0" fontId="0" fillId="6" borderId="26" xfId="0" applyFill="1" applyBorder="1">
      <alignment vertical="center"/>
    </xf>
    <xf numFmtId="0" fontId="0" fillId="6" borderId="28" xfId="0" applyFill="1" applyBorder="1">
      <alignment vertical="center"/>
    </xf>
    <xf numFmtId="0" fontId="0" fillId="6" borderId="23" xfId="0" applyFill="1" applyBorder="1">
      <alignment vertical="center"/>
    </xf>
    <xf numFmtId="0" fontId="0" fillId="6" borderId="33" xfId="0" applyFill="1" applyBorder="1">
      <alignment vertical="center"/>
    </xf>
    <xf numFmtId="0" fontId="0" fillId="6" borderId="57" xfId="0" applyFill="1" applyBorder="1">
      <alignment vertical="center"/>
    </xf>
    <xf numFmtId="0" fontId="0" fillId="6" borderId="59" xfId="0" applyFill="1" applyBorder="1">
      <alignment vertical="center"/>
    </xf>
    <xf numFmtId="10" fontId="0" fillId="5" borderId="65" xfId="0" applyNumberFormat="1" applyFill="1" applyBorder="1">
      <alignment vertical="center"/>
    </xf>
    <xf numFmtId="10" fontId="0" fillId="4" borderId="75" xfId="0" applyNumberFormat="1" applyFill="1" applyBorder="1">
      <alignment vertical="center"/>
    </xf>
    <xf numFmtId="10" fontId="0" fillId="3" borderId="14" xfId="0" applyNumberFormat="1" applyFill="1" applyBorder="1">
      <alignment vertical="center"/>
    </xf>
    <xf numFmtId="10" fontId="0" fillId="4" borderId="20" xfId="0" applyNumberFormat="1" applyFill="1" applyBorder="1">
      <alignment vertical="center"/>
    </xf>
    <xf numFmtId="10" fontId="0" fillId="2" borderId="17" xfId="0" applyNumberFormat="1" applyFill="1" applyBorder="1">
      <alignment vertical="center"/>
    </xf>
    <xf numFmtId="10" fontId="0" fillId="6" borderId="26" xfId="0" applyNumberFormat="1" applyFill="1" applyBorder="1">
      <alignment vertical="center"/>
    </xf>
    <xf numFmtId="10" fontId="0" fillId="4" borderId="25" xfId="0" applyNumberFormat="1" applyFill="1" applyBorder="1">
      <alignment vertical="center"/>
    </xf>
    <xf numFmtId="10" fontId="0" fillId="2" borderId="14" xfId="0" applyNumberFormat="1" applyFill="1" applyBorder="1">
      <alignment vertical="center"/>
    </xf>
    <xf numFmtId="0" fontId="0" fillId="0" borderId="81" xfId="0" applyBorder="1">
      <alignment vertical="center"/>
    </xf>
    <xf numFmtId="0" fontId="3" fillId="5" borderId="65" xfId="0" applyFont="1" applyFill="1" applyBorder="1">
      <alignment vertical="center"/>
    </xf>
    <xf numFmtId="0" fontId="3" fillId="4" borderId="25" xfId="0" applyFont="1" applyFill="1" applyBorder="1">
      <alignment vertical="center"/>
    </xf>
    <xf numFmtId="0" fontId="3" fillId="3" borderId="14" xfId="0" applyFont="1" applyFill="1" applyBorder="1">
      <alignment vertical="center"/>
    </xf>
    <xf numFmtId="0" fontId="3" fillId="2" borderId="14" xfId="0" applyFont="1" applyFill="1" applyBorder="1">
      <alignment vertical="center"/>
    </xf>
    <xf numFmtId="0" fontId="0" fillId="3" borderId="17" xfId="0" applyFill="1" applyBorder="1">
      <alignment vertical="center"/>
    </xf>
    <xf numFmtId="0" fontId="0" fillId="6" borderId="5" xfId="0" applyFill="1" applyBorder="1" applyAlignment="1">
      <alignment horizontal="center" vertical="center"/>
    </xf>
    <xf numFmtId="0" fontId="0" fillId="6" borderId="34" xfId="0" applyFill="1" applyBorder="1">
      <alignment vertical="center"/>
    </xf>
    <xf numFmtId="10" fontId="0" fillId="6" borderId="13" xfId="0" applyNumberFormat="1" applyFill="1" applyBorder="1">
      <alignment vertical="center"/>
    </xf>
    <xf numFmtId="0" fontId="0" fillId="6" borderId="13"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45" xfId="0" applyFill="1" applyBorder="1">
      <alignment vertical="center"/>
    </xf>
    <xf numFmtId="0" fontId="0" fillId="6" borderId="42" xfId="0" applyFill="1" applyBorder="1">
      <alignment vertical="center"/>
    </xf>
    <xf numFmtId="0" fontId="0" fillId="4" borderId="2" xfId="0" applyFill="1" applyBorder="1" applyAlignment="1">
      <alignment horizontal="center" vertical="center" shrinkToFit="1"/>
    </xf>
    <xf numFmtId="0" fontId="0" fillId="4" borderId="82" xfId="0" applyFill="1" applyBorder="1" applyAlignment="1">
      <alignment horizontal="center" vertical="center" shrinkToFit="1"/>
    </xf>
    <xf numFmtId="0" fontId="0" fillId="5" borderId="83" xfId="0" applyFill="1" applyBorder="1">
      <alignment vertical="center"/>
    </xf>
    <xf numFmtId="0" fontId="0" fillId="4" borderId="84" xfId="0" applyFill="1" applyBorder="1">
      <alignment vertical="center"/>
    </xf>
    <xf numFmtId="0" fontId="0" fillId="4" borderId="85" xfId="0" applyFill="1" applyBorder="1">
      <alignment vertical="center"/>
    </xf>
    <xf numFmtId="0" fontId="0" fillId="4" borderId="86" xfId="0" applyFill="1" applyBorder="1">
      <alignment vertical="center"/>
    </xf>
    <xf numFmtId="0" fontId="0" fillId="6" borderId="11" xfId="0" applyFill="1" applyBorder="1">
      <alignment vertical="center"/>
    </xf>
    <xf numFmtId="0" fontId="0" fillId="0" borderId="47" xfId="0" applyBorder="1">
      <alignment vertical="center"/>
    </xf>
    <xf numFmtId="0" fontId="0" fillId="5" borderId="87" xfId="0" applyFill="1" applyBorder="1">
      <alignment vertical="center"/>
    </xf>
    <xf numFmtId="0" fontId="0" fillId="4" borderId="88" xfId="0" applyFill="1" applyBorder="1">
      <alignment vertical="center"/>
    </xf>
    <xf numFmtId="0" fontId="0" fillId="3" borderId="89" xfId="0" applyFill="1" applyBorder="1">
      <alignment vertical="center"/>
    </xf>
    <xf numFmtId="0" fontId="0" fillId="2" borderId="90" xfId="0" applyFill="1" applyBorder="1">
      <alignment vertical="center"/>
    </xf>
    <xf numFmtId="0" fontId="0" fillId="6" borderId="91" xfId="0" applyFill="1" applyBorder="1">
      <alignment vertical="center"/>
    </xf>
    <xf numFmtId="0" fontId="0" fillId="4" borderId="92" xfId="0" applyFill="1" applyBorder="1">
      <alignment vertical="center"/>
    </xf>
    <xf numFmtId="0" fontId="0" fillId="4" borderId="93" xfId="0" applyFill="1" applyBorder="1">
      <alignment vertical="center"/>
    </xf>
    <xf numFmtId="0" fontId="0" fillId="2" borderId="89" xfId="0" applyFill="1" applyBorder="1">
      <alignment vertical="center"/>
    </xf>
    <xf numFmtId="0" fontId="0" fillId="6" borderId="94" xfId="0" applyFill="1" applyBorder="1">
      <alignment vertical="center"/>
    </xf>
    <xf numFmtId="0" fontId="0" fillId="7" borderId="0" xfId="0" applyFill="1">
      <alignment vertical="center"/>
    </xf>
    <xf numFmtId="0" fontId="2" fillId="0" borderId="0" xfId="0" applyFont="1" applyAlignment="1">
      <alignment horizontal="center" vertical="center" wrapText="1"/>
    </xf>
    <xf numFmtId="0" fontId="0" fillId="0" borderId="47" xfId="0" applyBorder="1" applyAlignment="1">
      <alignment vertical="center" wrapText="1"/>
    </xf>
    <xf numFmtId="0" fontId="0" fillId="0" borderId="10"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74" xfId="0" applyFill="1" applyBorder="1" applyAlignment="1">
      <alignment horizontal="center" vertical="center"/>
    </xf>
    <xf numFmtId="0" fontId="0" fillId="4" borderId="50"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shrinkToFit="1"/>
    </xf>
    <xf numFmtId="0" fontId="0" fillId="0" borderId="80" xfId="0" applyBorder="1" applyAlignment="1">
      <alignment vertical="center"/>
    </xf>
    <xf numFmtId="0" fontId="0" fillId="0" borderId="0" xfId="0" applyAlignment="1">
      <alignment vertical="center" wrapText="1"/>
    </xf>
    <xf numFmtId="0" fontId="0" fillId="4" borderId="3" xfId="0" applyFill="1" applyBorder="1" applyAlignment="1">
      <alignment horizontal="center"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colors>
    <mruColors>
      <color rgb="FFFF99FF"/>
      <color rgb="FFFFFF99"/>
      <color rgb="FFFFFF66"/>
      <color rgb="FF33CC33"/>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S297"/>
  <sheetViews>
    <sheetView tabSelected="1" topLeftCell="A279" zoomScaleNormal="100" workbookViewId="0">
      <selection activeCell="A297" sqref="A297:S297"/>
    </sheetView>
  </sheetViews>
  <sheetFormatPr defaultRowHeight="18.75" x14ac:dyDescent="0.4"/>
  <cols>
    <col min="1" max="1" width="8.25" customWidth="1"/>
    <col min="2" max="2" width="25.5" bestFit="1" customWidth="1"/>
    <col min="3" max="3" width="8.5" bestFit="1" customWidth="1"/>
    <col min="4" max="4" width="6.5" style="1" customWidth="1"/>
    <col min="5" max="7" width="6.5" bestFit="1" customWidth="1"/>
    <col min="8" max="8" width="6.75" style="1" customWidth="1"/>
    <col min="9" max="11" width="6.5" bestFit="1" customWidth="1"/>
    <col min="12" max="12" width="7.5" style="1" bestFit="1" customWidth="1"/>
    <col min="13" max="14" width="7.5" bestFit="1" customWidth="1"/>
    <col min="15" max="15" width="6.5" bestFit="1" customWidth="1"/>
    <col min="16" max="16" width="6.5" style="1" bestFit="1" customWidth="1"/>
    <col min="17" max="19" width="6.5" bestFit="1" customWidth="1"/>
  </cols>
  <sheetData>
    <row r="1" spans="1:19" x14ac:dyDescent="0.4">
      <c r="A1" t="s">
        <v>117</v>
      </c>
      <c r="C1" s="114">
        <f t="shared" ref="C1:S1" si="0">C8+C34+C44+C72+C81+C83+C85+C100+C122+C153+C161+C203+C243+C248+C253+C257+C266+C268+C273+C286</f>
        <v>1682</v>
      </c>
      <c r="D1" s="1">
        <f t="shared" si="0"/>
        <v>57</v>
      </c>
      <c r="E1" s="1">
        <f t="shared" si="0"/>
        <v>47</v>
      </c>
      <c r="F1" s="1">
        <f t="shared" si="0"/>
        <v>10</v>
      </c>
      <c r="G1" s="1">
        <f t="shared" si="0"/>
        <v>0</v>
      </c>
      <c r="H1" s="1">
        <f t="shared" si="0"/>
        <v>219</v>
      </c>
      <c r="I1" s="1">
        <f t="shared" si="0"/>
        <v>135</v>
      </c>
      <c r="J1" s="1">
        <f t="shared" si="0"/>
        <v>83</v>
      </c>
      <c r="K1" s="1">
        <f t="shared" si="0"/>
        <v>1</v>
      </c>
      <c r="L1" s="1">
        <f t="shared" si="0"/>
        <v>1401</v>
      </c>
      <c r="M1" s="114">
        <f t="shared" si="0"/>
        <v>710</v>
      </c>
      <c r="N1" s="1">
        <f t="shared" si="0"/>
        <v>688</v>
      </c>
      <c r="O1" s="1">
        <f t="shared" si="0"/>
        <v>3</v>
      </c>
      <c r="P1" s="1">
        <f t="shared" si="0"/>
        <v>5</v>
      </c>
      <c r="Q1" s="1">
        <f t="shared" si="0"/>
        <v>3</v>
      </c>
      <c r="R1" s="1">
        <f t="shared" si="0"/>
        <v>2</v>
      </c>
      <c r="S1" s="1">
        <f t="shared" si="0"/>
        <v>0</v>
      </c>
    </row>
    <row r="2" spans="1:19" ht="56.25" customHeight="1" x14ac:dyDescent="0.4">
      <c r="A2" s="115" t="s">
        <v>301</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207</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4" t="s">
        <v>0</v>
      </c>
      <c r="D4" s="128" t="s">
        <v>1</v>
      </c>
      <c r="E4" s="129"/>
      <c r="F4" s="129"/>
      <c r="G4" s="98"/>
      <c r="H4" s="130" t="s">
        <v>2</v>
      </c>
      <c r="I4" s="130"/>
      <c r="J4" s="130"/>
      <c r="K4" s="57"/>
      <c r="L4" s="125" t="s">
        <v>3</v>
      </c>
      <c r="M4" s="126"/>
      <c r="N4" s="126"/>
      <c r="O4" s="127"/>
      <c r="P4" s="129" t="s">
        <v>144</v>
      </c>
      <c r="Q4" s="129"/>
      <c r="R4" s="129"/>
      <c r="S4" s="133"/>
    </row>
    <row r="5" spans="1:19" x14ac:dyDescent="0.4">
      <c r="A5" s="121"/>
      <c r="B5" s="122"/>
      <c r="C5" s="45"/>
      <c r="D5" s="33"/>
      <c r="E5" s="5" t="s">
        <v>4</v>
      </c>
      <c r="F5" s="8" t="s">
        <v>5</v>
      </c>
      <c r="G5" s="67" t="s">
        <v>145</v>
      </c>
      <c r="H5" s="56"/>
      <c r="I5" s="5" t="s">
        <v>4</v>
      </c>
      <c r="J5" s="8" t="s">
        <v>5</v>
      </c>
      <c r="K5" s="67" t="s">
        <v>145</v>
      </c>
      <c r="L5" s="56"/>
      <c r="M5" s="5" t="s">
        <v>4</v>
      </c>
      <c r="N5" s="59" t="s">
        <v>5</v>
      </c>
      <c r="O5" s="67" t="s">
        <v>145</v>
      </c>
      <c r="P5" s="56"/>
      <c r="Q5" s="5" t="s">
        <v>4</v>
      </c>
      <c r="R5" s="8" t="s">
        <v>5</v>
      </c>
      <c r="S5" s="89" t="s">
        <v>145</v>
      </c>
    </row>
    <row r="6" spans="1:19" ht="19.5" thickBot="1" x14ac:dyDescent="0.45">
      <c r="A6" s="121"/>
      <c r="B6" s="122"/>
      <c r="C6" s="46">
        <f>D6+H6+L6+P6</f>
        <v>1683</v>
      </c>
      <c r="D6" s="34">
        <f>E6+F6+G6</f>
        <v>57</v>
      </c>
      <c r="E6" s="20">
        <v>47</v>
      </c>
      <c r="F6" s="21">
        <v>10</v>
      </c>
      <c r="G6" s="72"/>
      <c r="H6" s="19">
        <f>I6+J6+K6</f>
        <v>219</v>
      </c>
      <c r="I6" s="20">
        <v>135</v>
      </c>
      <c r="J6" s="21">
        <v>83</v>
      </c>
      <c r="K6" s="72">
        <v>1</v>
      </c>
      <c r="L6" s="22">
        <f>M6+N6+O6</f>
        <v>1402</v>
      </c>
      <c r="M6" s="20">
        <v>711</v>
      </c>
      <c r="N6" s="64">
        <v>688</v>
      </c>
      <c r="O6" s="72">
        <v>3</v>
      </c>
      <c r="P6" s="19">
        <f>Q6+R6+S6</f>
        <v>5</v>
      </c>
      <c r="Q6" s="20">
        <v>3</v>
      </c>
      <c r="R6" s="21">
        <v>2</v>
      </c>
      <c r="S6" s="90">
        <v>0</v>
      </c>
    </row>
    <row r="7" spans="1:19" ht="20.25" thickTop="1" thickBot="1" x14ac:dyDescent="0.45">
      <c r="A7" s="123"/>
      <c r="B7" s="124"/>
      <c r="C7" s="75">
        <f>C6/C6</f>
        <v>1</v>
      </c>
      <c r="D7" s="76">
        <f>D6/$C$6</f>
        <v>3.3868092691622102E-2</v>
      </c>
      <c r="E7" s="77">
        <f t="shared" ref="E7:S7" si="1">E6/$C$6</f>
        <v>2.7926322043969103E-2</v>
      </c>
      <c r="F7" s="79">
        <f t="shared" si="1"/>
        <v>5.9417706476530005E-3</v>
      </c>
      <c r="G7" s="80">
        <f t="shared" ref="G7" si="2">G6/$C$6</f>
        <v>0</v>
      </c>
      <c r="H7" s="78">
        <f t="shared" si="1"/>
        <v>0.13012477718360071</v>
      </c>
      <c r="I7" s="77">
        <f t="shared" si="1"/>
        <v>8.0213903743315509E-2</v>
      </c>
      <c r="J7" s="79">
        <f t="shared" si="1"/>
        <v>4.9316696375519907E-2</v>
      </c>
      <c r="K7" s="80">
        <f t="shared" si="1"/>
        <v>5.941770647653001E-4</v>
      </c>
      <c r="L7" s="81">
        <f t="shared" si="1"/>
        <v>0.83303624480095073</v>
      </c>
      <c r="M7" s="77">
        <f t="shared" si="1"/>
        <v>0.42245989304812837</v>
      </c>
      <c r="N7" s="82">
        <f t="shared" si="1"/>
        <v>0.40879382055852642</v>
      </c>
      <c r="O7" s="80">
        <f t="shared" si="1"/>
        <v>1.7825311942959001E-3</v>
      </c>
      <c r="P7" s="78">
        <f t="shared" si="1"/>
        <v>2.9708853238265003E-3</v>
      </c>
      <c r="Q7" s="77">
        <f t="shared" si="1"/>
        <v>1.7825311942959001E-3</v>
      </c>
      <c r="R7" s="79">
        <f t="shared" ref="R7" si="3">R6/$C$6</f>
        <v>1.1883541295306002E-3</v>
      </c>
      <c r="S7" s="91">
        <f t="shared" si="1"/>
        <v>0</v>
      </c>
    </row>
    <row r="8" spans="1:19" ht="20.25" thickTop="1" thickBot="1" x14ac:dyDescent="0.45">
      <c r="A8" s="117" t="s">
        <v>7</v>
      </c>
      <c r="B8" s="118"/>
      <c r="C8" s="47">
        <f t="shared" ref="C8:C90" si="4">D8+H8+L8+P8</f>
        <v>44</v>
      </c>
      <c r="D8" s="35">
        <f t="shared" ref="D8" si="5">E8+F8</f>
        <v>1</v>
      </c>
      <c r="E8" s="7">
        <f>SUM(E9:E33)</f>
        <v>1</v>
      </c>
      <c r="F8" s="10">
        <f>SUM(F9:F33)</f>
        <v>0</v>
      </c>
      <c r="G8" s="69">
        <f>SUM(G9:G33)</f>
        <v>0</v>
      </c>
      <c r="H8" s="13">
        <f>I8+J8+K8</f>
        <v>2</v>
      </c>
      <c r="I8" s="7">
        <f>SUM(I9:I33)</f>
        <v>2</v>
      </c>
      <c r="J8" s="10">
        <f>SUM(J9:J33)</f>
        <v>0</v>
      </c>
      <c r="K8" s="69">
        <f>SUM(K9:K33)</f>
        <v>0</v>
      </c>
      <c r="L8" s="16">
        <f>M8+N8+O8</f>
        <v>41</v>
      </c>
      <c r="M8" s="7">
        <f>SUM(M9:M33)</f>
        <v>19</v>
      </c>
      <c r="N8" s="61">
        <f>SUM(N9:N33)</f>
        <v>21</v>
      </c>
      <c r="O8" s="69">
        <f>SUM(O9:O33)</f>
        <v>1</v>
      </c>
      <c r="P8" s="13">
        <f t="shared" ref="P8:P75" si="6">Q8+R8+S8</f>
        <v>0</v>
      </c>
      <c r="Q8" s="7">
        <f>SUM(Q9:Q33)</f>
        <v>0</v>
      </c>
      <c r="R8" s="10">
        <f>SUM(R9:R33)</f>
        <v>0</v>
      </c>
      <c r="S8" s="92">
        <f>SUM(S9:S33)</f>
        <v>0</v>
      </c>
    </row>
    <row r="9" spans="1:19" ht="19.5" thickTop="1" x14ac:dyDescent="0.4">
      <c r="A9" s="26"/>
      <c r="B9" s="23" t="s">
        <v>150</v>
      </c>
      <c r="C9" s="48">
        <f t="shared" si="4"/>
        <v>2</v>
      </c>
      <c r="D9" s="36">
        <f t="shared" ref="D9:D72" si="7">E9+F9+G9</f>
        <v>0</v>
      </c>
      <c r="E9" s="4"/>
      <c r="F9" s="11"/>
      <c r="G9" s="70"/>
      <c r="H9" s="14">
        <f t="shared" ref="H9:H94" si="8">I9+J9+K9</f>
        <v>2</v>
      </c>
      <c r="I9" s="4">
        <v>2</v>
      </c>
      <c r="J9" s="11"/>
      <c r="K9" s="70"/>
      <c r="L9" s="17">
        <f t="shared" ref="L9:L43" si="9">M9+N9+O9</f>
        <v>0</v>
      </c>
      <c r="M9" s="4"/>
      <c r="N9" s="62"/>
      <c r="O9" s="70"/>
      <c r="P9" s="14">
        <f t="shared" si="6"/>
        <v>0</v>
      </c>
      <c r="Q9" s="4"/>
      <c r="R9" s="11"/>
      <c r="S9" s="93"/>
    </row>
    <row r="10" spans="1:19" x14ac:dyDescent="0.4">
      <c r="A10" s="26"/>
      <c r="B10" s="24" t="s">
        <v>285</v>
      </c>
      <c r="C10" s="49">
        <f t="shared" si="4"/>
        <v>1</v>
      </c>
      <c r="D10" s="37">
        <f t="shared" ref="D10" si="10">E10+F10+G10</f>
        <v>0</v>
      </c>
      <c r="E10" s="3"/>
      <c r="F10" s="12"/>
      <c r="G10" s="71"/>
      <c r="H10" s="15">
        <f t="shared" ref="H10" si="11">I10+J10+K10</f>
        <v>0</v>
      </c>
      <c r="I10" s="3"/>
      <c r="J10" s="12"/>
      <c r="K10" s="71"/>
      <c r="L10" s="18">
        <f t="shared" ref="L10" si="12">M10+N10+O10</f>
        <v>1</v>
      </c>
      <c r="M10" s="3">
        <v>1</v>
      </c>
      <c r="N10" s="63"/>
      <c r="O10" s="71"/>
      <c r="P10" s="15">
        <f t="shared" ref="P10" si="13">Q10+R10+S10</f>
        <v>0</v>
      </c>
      <c r="Q10" s="3"/>
      <c r="R10" s="12"/>
      <c r="S10" s="94"/>
    </row>
    <row r="11" spans="1:19" x14ac:dyDescent="0.4">
      <c r="A11" s="26"/>
      <c r="B11" s="24" t="s">
        <v>149</v>
      </c>
      <c r="C11" s="49">
        <f t="shared" si="4"/>
        <v>10</v>
      </c>
      <c r="D11" s="37">
        <f t="shared" si="7"/>
        <v>0</v>
      </c>
      <c r="E11" s="3"/>
      <c r="F11" s="12"/>
      <c r="G11" s="71"/>
      <c r="H11" s="15">
        <f t="shared" si="8"/>
        <v>0</v>
      </c>
      <c r="I11" s="3"/>
      <c r="J11" s="12"/>
      <c r="K11" s="71"/>
      <c r="L11" s="18">
        <f t="shared" ref="L11" si="14">M11+N11+O11</f>
        <v>10</v>
      </c>
      <c r="M11" s="3">
        <v>7</v>
      </c>
      <c r="N11" s="63">
        <v>3</v>
      </c>
      <c r="O11" s="71"/>
      <c r="P11" s="15">
        <f t="shared" si="6"/>
        <v>0</v>
      </c>
      <c r="Q11" s="3"/>
      <c r="R11" s="12"/>
      <c r="S11" s="94"/>
    </row>
    <row r="12" spans="1:19" x14ac:dyDescent="0.4">
      <c r="A12" s="26"/>
      <c r="B12" s="24" t="s">
        <v>7</v>
      </c>
      <c r="C12" s="49">
        <f t="shared" si="4"/>
        <v>1</v>
      </c>
      <c r="D12" s="37">
        <f t="shared" si="7"/>
        <v>0</v>
      </c>
      <c r="E12" s="3"/>
      <c r="F12" s="12"/>
      <c r="G12" s="71"/>
      <c r="H12" s="15">
        <f t="shared" si="8"/>
        <v>0</v>
      </c>
      <c r="I12" s="3"/>
      <c r="J12" s="12"/>
      <c r="K12" s="71"/>
      <c r="L12" s="18">
        <f t="shared" si="9"/>
        <v>1</v>
      </c>
      <c r="M12" s="3"/>
      <c r="N12" s="63">
        <v>1</v>
      </c>
      <c r="O12" s="71"/>
      <c r="P12" s="15">
        <f t="shared" si="6"/>
        <v>0</v>
      </c>
      <c r="Q12" s="3"/>
      <c r="R12" s="12"/>
      <c r="S12" s="94"/>
    </row>
    <row r="13" spans="1:19" x14ac:dyDescent="0.4">
      <c r="A13" s="26"/>
      <c r="B13" s="24" t="s">
        <v>220</v>
      </c>
      <c r="C13" s="49">
        <f t="shared" si="4"/>
        <v>1</v>
      </c>
      <c r="D13" s="37">
        <f t="shared" si="7"/>
        <v>0</v>
      </c>
      <c r="E13" s="3"/>
      <c r="F13" s="12"/>
      <c r="G13" s="71"/>
      <c r="H13" s="15">
        <f t="shared" ref="H13" si="15">I13+J13+K13</f>
        <v>0</v>
      </c>
      <c r="I13" s="3"/>
      <c r="J13" s="12"/>
      <c r="K13" s="71"/>
      <c r="L13" s="18">
        <f t="shared" si="9"/>
        <v>1</v>
      </c>
      <c r="M13" s="3"/>
      <c r="N13" s="63">
        <v>1</v>
      </c>
      <c r="O13" s="71"/>
      <c r="P13" s="15">
        <f t="shared" si="6"/>
        <v>0</v>
      </c>
      <c r="Q13" s="3"/>
      <c r="R13" s="12"/>
      <c r="S13" s="94"/>
    </row>
    <row r="14" spans="1:19" x14ac:dyDescent="0.4">
      <c r="A14" s="26"/>
      <c r="B14" s="24" t="s">
        <v>8</v>
      </c>
      <c r="C14" s="49">
        <f t="shared" si="4"/>
        <v>1</v>
      </c>
      <c r="D14" s="37">
        <f t="shared" si="7"/>
        <v>0</v>
      </c>
      <c r="E14" s="3"/>
      <c r="F14" s="12"/>
      <c r="G14" s="71"/>
      <c r="H14" s="15">
        <f t="shared" si="8"/>
        <v>0</v>
      </c>
      <c r="I14" s="3"/>
      <c r="J14" s="12"/>
      <c r="K14" s="71"/>
      <c r="L14" s="18">
        <f t="shared" ref="L14:L15" si="16">M14+N14+O14</f>
        <v>1</v>
      </c>
      <c r="M14" s="3"/>
      <c r="N14" s="63">
        <v>1</v>
      </c>
      <c r="O14" s="71"/>
      <c r="P14" s="15">
        <f t="shared" si="6"/>
        <v>0</v>
      </c>
      <c r="Q14" s="3"/>
      <c r="R14" s="12"/>
      <c r="S14" s="94"/>
    </row>
    <row r="15" spans="1:19" x14ac:dyDescent="0.4">
      <c r="A15" s="26"/>
      <c r="B15" t="s">
        <v>151</v>
      </c>
      <c r="C15" s="49">
        <f t="shared" si="4"/>
        <v>3</v>
      </c>
      <c r="D15" s="37">
        <f t="shared" si="7"/>
        <v>0</v>
      </c>
      <c r="E15" s="3"/>
      <c r="F15" s="12"/>
      <c r="G15" s="71"/>
      <c r="H15" s="15">
        <f t="shared" si="8"/>
        <v>0</v>
      </c>
      <c r="I15" s="3"/>
      <c r="J15" s="12"/>
      <c r="K15" s="71"/>
      <c r="L15" s="18">
        <f t="shared" si="16"/>
        <v>3</v>
      </c>
      <c r="M15" s="3">
        <v>1</v>
      </c>
      <c r="N15" s="63">
        <v>2</v>
      </c>
      <c r="O15" s="71"/>
      <c r="P15" s="15">
        <f t="shared" si="6"/>
        <v>0</v>
      </c>
      <c r="Q15" s="3"/>
      <c r="R15" s="12"/>
      <c r="S15" s="94"/>
    </row>
    <row r="16" spans="1:19" x14ac:dyDescent="0.4">
      <c r="A16" s="26"/>
      <c r="B16" s="24" t="s">
        <v>286</v>
      </c>
      <c r="C16" s="49">
        <f t="shared" si="4"/>
        <v>1</v>
      </c>
      <c r="D16" s="37">
        <f t="shared" ref="D16" si="17">E16+F16+G16</f>
        <v>0</v>
      </c>
      <c r="E16" s="3"/>
      <c r="F16" s="12"/>
      <c r="G16" s="71"/>
      <c r="H16" s="15">
        <f t="shared" ref="H16" si="18">I16+J16+K16</f>
        <v>0</v>
      </c>
      <c r="I16" s="3"/>
      <c r="J16" s="12"/>
      <c r="K16" s="71"/>
      <c r="L16" s="18">
        <f t="shared" ref="L16" si="19">M16+N16+O16</f>
        <v>1</v>
      </c>
      <c r="M16" s="3">
        <v>1</v>
      </c>
      <c r="N16" s="63"/>
      <c r="O16" s="71"/>
      <c r="P16" s="15">
        <f t="shared" ref="P16" si="20">Q16+R16+S16</f>
        <v>0</v>
      </c>
      <c r="Q16" s="3"/>
      <c r="R16" s="12"/>
      <c r="S16" s="94"/>
    </row>
    <row r="17" spans="1:19" x14ac:dyDescent="0.4">
      <c r="A17" s="26"/>
      <c r="B17" s="58" t="s">
        <v>152</v>
      </c>
      <c r="C17" s="49">
        <f t="shared" si="4"/>
        <v>1</v>
      </c>
      <c r="D17" s="37">
        <f t="shared" si="7"/>
        <v>0</v>
      </c>
      <c r="E17" s="3"/>
      <c r="F17" s="12"/>
      <c r="G17" s="71"/>
      <c r="H17" s="15">
        <f t="shared" si="8"/>
        <v>0</v>
      </c>
      <c r="I17" s="3"/>
      <c r="J17" s="12"/>
      <c r="K17" s="71"/>
      <c r="L17" s="18">
        <f t="shared" si="9"/>
        <v>1</v>
      </c>
      <c r="M17" s="3">
        <v>1</v>
      </c>
      <c r="N17" s="63"/>
      <c r="O17" s="71"/>
      <c r="P17" s="15">
        <f t="shared" si="6"/>
        <v>0</v>
      </c>
      <c r="Q17" s="3"/>
      <c r="R17" s="12"/>
      <c r="S17" s="94"/>
    </row>
    <row r="18" spans="1:19" x14ac:dyDescent="0.4">
      <c r="A18" s="26"/>
      <c r="B18" s="24" t="s">
        <v>9</v>
      </c>
      <c r="C18" s="49">
        <f t="shared" si="4"/>
        <v>1</v>
      </c>
      <c r="D18" s="37">
        <f t="shared" si="7"/>
        <v>0</v>
      </c>
      <c r="E18" s="3"/>
      <c r="F18" s="12"/>
      <c r="G18" s="71"/>
      <c r="H18" s="15">
        <f t="shared" si="8"/>
        <v>0</v>
      </c>
      <c r="I18" s="3"/>
      <c r="J18" s="12"/>
      <c r="K18" s="71"/>
      <c r="L18" s="18">
        <f t="shared" ref="L18" si="21">M18+N18+O18</f>
        <v>1</v>
      </c>
      <c r="M18" s="3"/>
      <c r="N18" s="63">
        <v>1</v>
      </c>
      <c r="O18" s="71"/>
      <c r="P18" s="15">
        <f t="shared" si="6"/>
        <v>0</v>
      </c>
      <c r="Q18" s="3"/>
      <c r="R18" s="12"/>
      <c r="S18" s="94"/>
    </row>
    <row r="19" spans="1:19" x14ac:dyDescent="0.4">
      <c r="A19" s="26"/>
      <c r="B19" s="24" t="s">
        <v>153</v>
      </c>
      <c r="C19" s="49">
        <f t="shared" si="4"/>
        <v>1</v>
      </c>
      <c r="D19" s="37">
        <f t="shared" si="7"/>
        <v>0</v>
      </c>
      <c r="E19" s="3"/>
      <c r="F19" s="12"/>
      <c r="G19" s="71"/>
      <c r="H19" s="15">
        <f t="shared" si="8"/>
        <v>0</v>
      </c>
      <c r="I19" s="3"/>
      <c r="J19" s="12"/>
      <c r="K19" s="71"/>
      <c r="L19" s="18">
        <f t="shared" si="9"/>
        <v>1</v>
      </c>
      <c r="M19" s="3"/>
      <c r="N19" s="63">
        <v>1</v>
      </c>
      <c r="O19" s="71"/>
      <c r="P19" s="15">
        <f t="shared" si="6"/>
        <v>0</v>
      </c>
      <c r="Q19" s="3"/>
      <c r="R19" s="12"/>
      <c r="S19" s="94"/>
    </row>
    <row r="20" spans="1:19" x14ac:dyDescent="0.4">
      <c r="A20" s="26"/>
      <c r="B20" s="24" t="s">
        <v>10</v>
      </c>
      <c r="C20" s="49">
        <f t="shared" si="4"/>
        <v>2</v>
      </c>
      <c r="D20" s="37">
        <f t="shared" si="7"/>
        <v>0</v>
      </c>
      <c r="E20" s="3"/>
      <c r="F20" s="12"/>
      <c r="G20" s="71"/>
      <c r="H20" s="15">
        <f t="shared" si="8"/>
        <v>0</v>
      </c>
      <c r="I20" s="3"/>
      <c r="J20" s="12"/>
      <c r="K20" s="71"/>
      <c r="L20" s="18">
        <f t="shared" si="9"/>
        <v>2</v>
      </c>
      <c r="M20" s="3">
        <v>2</v>
      </c>
      <c r="N20" s="63"/>
      <c r="O20" s="71"/>
      <c r="P20" s="15">
        <f t="shared" si="6"/>
        <v>0</v>
      </c>
      <c r="Q20" s="3"/>
      <c r="R20" s="12"/>
      <c r="S20" s="94"/>
    </row>
    <row r="21" spans="1:19" x14ac:dyDescent="0.4">
      <c r="A21" s="26"/>
      <c r="B21" s="24" t="s">
        <v>146</v>
      </c>
      <c r="C21" s="49">
        <f t="shared" si="4"/>
        <v>1</v>
      </c>
      <c r="D21" s="37">
        <f t="shared" si="7"/>
        <v>0</v>
      </c>
      <c r="E21" s="3"/>
      <c r="F21" s="12"/>
      <c r="G21" s="71"/>
      <c r="H21" s="15">
        <f t="shared" si="8"/>
        <v>0</v>
      </c>
      <c r="I21" s="3"/>
      <c r="J21" s="12"/>
      <c r="K21" s="71"/>
      <c r="L21" s="18">
        <f t="shared" si="9"/>
        <v>1</v>
      </c>
      <c r="M21" s="3"/>
      <c r="N21" s="63">
        <v>1</v>
      </c>
      <c r="O21" s="71"/>
      <c r="P21" s="15">
        <f t="shared" si="6"/>
        <v>0</v>
      </c>
      <c r="Q21" s="3"/>
      <c r="R21" s="12"/>
      <c r="S21" s="94"/>
    </row>
    <row r="22" spans="1:19" x14ac:dyDescent="0.4">
      <c r="A22" s="26"/>
      <c r="B22" s="24" t="s">
        <v>246</v>
      </c>
      <c r="C22" s="49">
        <f t="shared" si="4"/>
        <v>1</v>
      </c>
      <c r="D22" s="37">
        <f t="shared" si="7"/>
        <v>0</v>
      </c>
      <c r="E22" s="3"/>
      <c r="F22" s="12"/>
      <c r="G22" s="71"/>
      <c r="H22" s="15">
        <f t="shared" ref="H22" si="22">I22+J22+K22</f>
        <v>0</v>
      </c>
      <c r="I22" s="3"/>
      <c r="J22" s="12"/>
      <c r="K22" s="71"/>
      <c r="L22" s="18">
        <f t="shared" ref="L22" si="23">M22+N22+O22</f>
        <v>1</v>
      </c>
      <c r="M22" s="3">
        <v>1</v>
      </c>
      <c r="N22" s="63"/>
      <c r="O22" s="71"/>
      <c r="P22" s="15">
        <f t="shared" si="6"/>
        <v>0</v>
      </c>
      <c r="Q22" s="3"/>
      <c r="R22" s="12"/>
      <c r="S22" s="94"/>
    </row>
    <row r="23" spans="1:19" x14ac:dyDescent="0.4">
      <c r="A23" s="26"/>
      <c r="B23" s="24" t="s">
        <v>11</v>
      </c>
      <c r="C23" s="49">
        <f t="shared" si="4"/>
        <v>1</v>
      </c>
      <c r="D23" s="37">
        <f t="shared" si="7"/>
        <v>0</v>
      </c>
      <c r="E23" s="3"/>
      <c r="F23" s="12"/>
      <c r="G23" s="71"/>
      <c r="H23" s="15">
        <f t="shared" si="8"/>
        <v>0</v>
      </c>
      <c r="I23" s="3"/>
      <c r="J23" s="12"/>
      <c r="K23" s="71"/>
      <c r="L23" s="18">
        <f t="shared" si="9"/>
        <v>1</v>
      </c>
      <c r="M23" s="3"/>
      <c r="N23" s="63">
        <v>1</v>
      </c>
      <c r="O23" s="71"/>
      <c r="P23" s="15">
        <f t="shared" si="6"/>
        <v>0</v>
      </c>
      <c r="Q23" s="3"/>
      <c r="R23" s="12"/>
      <c r="S23" s="94"/>
    </row>
    <row r="24" spans="1:19" x14ac:dyDescent="0.4">
      <c r="A24" s="26"/>
      <c r="B24" s="24" t="s">
        <v>119</v>
      </c>
      <c r="C24" s="49">
        <f t="shared" si="4"/>
        <v>4</v>
      </c>
      <c r="D24" s="37">
        <f t="shared" si="7"/>
        <v>1</v>
      </c>
      <c r="E24" s="3">
        <v>1</v>
      </c>
      <c r="F24" s="12"/>
      <c r="G24" s="71"/>
      <c r="H24" s="15">
        <f t="shared" si="8"/>
        <v>0</v>
      </c>
      <c r="I24" s="3"/>
      <c r="J24" s="12"/>
      <c r="K24" s="71"/>
      <c r="L24" s="18">
        <f t="shared" si="9"/>
        <v>3</v>
      </c>
      <c r="M24" s="3">
        <v>1</v>
      </c>
      <c r="N24" s="63">
        <v>1</v>
      </c>
      <c r="O24" s="71">
        <v>1</v>
      </c>
      <c r="P24" s="15">
        <f t="shared" si="6"/>
        <v>0</v>
      </c>
      <c r="Q24" s="3"/>
      <c r="R24" s="12"/>
      <c r="S24" s="94"/>
    </row>
    <row r="25" spans="1:19" x14ac:dyDescent="0.4">
      <c r="A25" s="26"/>
      <c r="B25" s="24" t="s">
        <v>12</v>
      </c>
      <c r="C25" s="49">
        <f t="shared" si="4"/>
        <v>2</v>
      </c>
      <c r="D25" s="37">
        <f t="shared" si="7"/>
        <v>0</v>
      </c>
      <c r="E25" s="3"/>
      <c r="F25" s="12"/>
      <c r="G25" s="71"/>
      <c r="H25" s="15">
        <f t="shared" si="8"/>
        <v>0</v>
      </c>
      <c r="I25" s="3"/>
      <c r="J25" s="12"/>
      <c r="K25" s="71"/>
      <c r="L25" s="18">
        <f t="shared" si="9"/>
        <v>2</v>
      </c>
      <c r="M25" s="3">
        <v>1</v>
      </c>
      <c r="N25" s="63">
        <v>1</v>
      </c>
      <c r="O25" s="71"/>
      <c r="P25" s="15">
        <f t="shared" si="6"/>
        <v>0</v>
      </c>
      <c r="Q25" s="3"/>
      <c r="R25" s="12"/>
      <c r="S25" s="94"/>
    </row>
    <row r="26" spans="1:19" x14ac:dyDescent="0.4">
      <c r="A26" s="26"/>
      <c r="B26" s="24" t="s">
        <v>13</v>
      </c>
      <c r="C26" s="49">
        <f t="shared" si="4"/>
        <v>1</v>
      </c>
      <c r="D26" s="37">
        <f t="shared" si="7"/>
        <v>0</v>
      </c>
      <c r="E26" s="3"/>
      <c r="F26" s="12"/>
      <c r="G26" s="71"/>
      <c r="H26" s="15">
        <f t="shared" si="8"/>
        <v>0</v>
      </c>
      <c r="I26" s="3"/>
      <c r="J26" s="12"/>
      <c r="K26" s="71"/>
      <c r="L26" s="18">
        <f t="shared" si="9"/>
        <v>1</v>
      </c>
      <c r="M26" s="3">
        <v>1</v>
      </c>
      <c r="N26" s="63"/>
      <c r="O26" s="71"/>
      <c r="P26" s="15">
        <f t="shared" si="6"/>
        <v>0</v>
      </c>
      <c r="Q26" s="3"/>
      <c r="R26" s="12"/>
      <c r="S26" s="94"/>
    </row>
    <row r="27" spans="1:19" x14ac:dyDescent="0.4">
      <c r="A27" s="26"/>
      <c r="B27" s="24" t="s">
        <v>154</v>
      </c>
      <c r="C27" s="49">
        <f t="shared" si="4"/>
        <v>1</v>
      </c>
      <c r="D27" s="37">
        <f t="shared" si="7"/>
        <v>0</v>
      </c>
      <c r="E27" s="3"/>
      <c r="F27" s="12"/>
      <c r="G27" s="71"/>
      <c r="H27" s="15">
        <f t="shared" ref="H27" si="24">I27+J27+K27</f>
        <v>0</v>
      </c>
      <c r="I27" s="3"/>
      <c r="J27" s="12"/>
      <c r="K27" s="71"/>
      <c r="L27" s="18">
        <f t="shared" si="9"/>
        <v>1</v>
      </c>
      <c r="M27" s="3">
        <v>1</v>
      </c>
      <c r="N27" s="63"/>
      <c r="O27" s="71"/>
      <c r="P27" s="15">
        <f t="shared" si="6"/>
        <v>0</v>
      </c>
      <c r="Q27" s="3"/>
      <c r="R27" s="12"/>
      <c r="S27" s="94"/>
    </row>
    <row r="28" spans="1:19" x14ac:dyDescent="0.4">
      <c r="A28" s="26"/>
      <c r="B28" s="24" t="s">
        <v>208</v>
      </c>
      <c r="C28" s="49">
        <f t="shared" si="4"/>
        <v>1</v>
      </c>
      <c r="D28" s="37">
        <f t="shared" si="7"/>
        <v>0</v>
      </c>
      <c r="E28" s="3"/>
      <c r="F28" s="12"/>
      <c r="G28" s="71"/>
      <c r="H28" s="15">
        <f t="shared" si="8"/>
        <v>0</v>
      </c>
      <c r="I28" s="3"/>
      <c r="J28" s="12"/>
      <c r="K28" s="71"/>
      <c r="L28" s="18">
        <f t="shared" ref="L28" si="25">M28+N28+O28</f>
        <v>1</v>
      </c>
      <c r="M28" s="3"/>
      <c r="N28" s="63">
        <v>1</v>
      </c>
      <c r="O28" s="71"/>
      <c r="P28" s="15">
        <f t="shared" si="6"/>
        <v>0</v>
      </c>
      <c r="Q28" s="3"/>
      <c r="R28" s="12"/>
      <c r="S28" s="94"/>
    </row>
    <row r="29" spans="1:19" x14ac:dyDescent="0.4">
      <c r="A29" s="26"/>
      <c r="B29" s="24" t="s">
        <v>14</v>
      </c>
      <c r="C29" s="49">
        <f t="shared" si="4"/>
        <v>1</v>
      </c>
      <c r="D29" s="37">
        <f t="shared" si="7"/>
        <v>0</v>
      </c>
      <c r="E29" s="3"/>
      <c r="F29" s="12"/>
      <c r="G29" s="71"/>
      <c r="H29" s="15">
        <f t="shared" si="8"/>
        <v>0</v>
      </c>
      <c r="I29" s="3"/>
      <c r="J29" s="12"/>
      <c r="K29" s="71"/>
      <c r="L29" s="18">
        <f t="shared" si="9"/>
        <v>1</v>
      </c>
      <c r="M29" s="3"/>
      <c r="N29" s="63">
        <v>1</v>
      </c>
      <c r="O29" s="71"/>
      <c r="P29" s="15">
        <f t="shared" si="6"/>
        <v>0</v>
      </c>
      <c r="Q29" s="3"/>
      <c r="R29" s="12"/>
      <c r="S29" s="94"/>
    </row>
    <row r="30" spans="1:19" x14ac:dyDescent="0.4">
      <c r="A30" s="26"/>
      <c r="B30" s="24" t="s">
        <v>120</v>
      </c>
      <c r="C30" s="49">
        <f t="shared" si="4"/>
        <v>1</v>
      </c>
      <c r="D30" s="37">
        <f t="shared" si="7"/>
        <v>0</v>
      </c>
      <c r="E30" s="3"/>
      <c r="F30" s="12"/>
      <c r="G30" s="71"/>
      <c r="H30" s="15">
        <f t="shared" ref="H30" si="26">I30+J30+K30</f>
        <v>0</v>
      </c>
      <c r="I30" s="3"/>
      <c r="J30" s="12"/>
      <c r="K30" s="71"/>
      <c r="L30" s="18">
        <f t="shared" ref="L30" si="27">M30+N30+O30</f>
        <v>1</v>
      </c>
      <c r="M30" s="3"/>
      <c r="N30" s="63">
        <v>1</v>
      </c>
      <c r="O30" s="71"/>
      <c r="P30" s="15">
        <f t="shared" si="6"/>
        <v>0</v>
      </c>
      <c r="Q30" s="3"/>
      <c r="R30" s="12"/>
      <c r="S30" s="94"/>
    </row>
    <row r="31" spans="1:19" x14ac:dyDescent="0.4">
      <c r="A31" s="26"/>
      <c r="B31" s="24" t="s">
        <v>209</v>
      </c>
      <c r="C31" s="49">
        <f t="shared" si="4"/>
        <v>1</v>
      </c>
      <c r="D31" s="37">
        <f t="shared" si="7"/>
        <v>0</v>
      </c>
      <c r="E31" s="3"/>
      <c r="F31" s="12"/>
      <c r="G31" s="71"/>
      <c r="H31" s="15">
        <f t="shared" si="8"/>
        <v>0</v>
      </c>
      <c r="I31" s="3"/>
      <c r="J31" s="12"/>
      <c r="K31" s="71"/>
      <c r="L31" s="18">
        <f t="shared" si="9"/>
        <v>1</v>
      </c>
      <c r="M31" s="3"/>
      <c r="N31" s="63">
        <v>1</v>
      </c>
      <c r="O31" s="71"/>
      <c r="P31" s="15">
        <f t="shared" si="6"/>
        <v>0</v>
      </c>
      <c r="Q31" s="3"/>
      <c r="R31" s="12"/>
      <c r="S31" s="94"/>
    </row>
    <row r="32" spans="1:19" x14ac:dyDescent="0.4">
      <c r="A32" s="26"/>
      <c r="B32" s="24" t="s">
        <v>15</v>
      </c>
      <c r="C32" s="49">
        <f t="shared" si="4"/>
        <v>3</v>
      </c>
      <c r="D32" s="37">
        <f t="shared" si="7"/>
        <v>0</v>
      </c>
      <c r="E32" s="3"/>
      <c r="F32" s="12"/>
      <c r="G32" s="71"/>
      <c r="H32" s="15">
        <f t="shared" si="8"/>
        <v>0</v>
      </c>
      <c r="I32" s="3"/>
      <c r="J32" s="12"/>
      <c r="K32" s="71"/>
      <c r="L32" s="18">
        <f t="shared" si="9"/>
        <v>3</v>
      </c>
      <c r="M32" s="3">
        <v>1</v>
      </c>
      <c r="N32" s="63">
        <v>2</v>
      </c>
      <c r="O32" s="71"/>
      <c r="P32" s="15">
        <f t="shared" si="6"/>
        <v>0</v>
      </c>
      <c r="Q32" s="3"/>
      <c r="R32" s="12"/>
      <c r="S32" s="94"/>
    </row>
    <row r="33" spans="1:19" ht="19.5" thickBot="1" x14ac:dyDescent="0.45">
      <c r="A33" s="27"/>
      <c r="B33" s="25" t="s">
        <v>16</v>
      </c>
      <c r="C33" s="50">
        <f t="shared" si="4"/>
        <v>1</v>
      </c>
      <c r="D33" s="38">
        <f t="shared" si="7"/>
        <v>0</v>
      </c>
      <c r="E33" s="20"/>
      <c r="F33" s="21"/>
      <c r="G33" s="72"/>
      <c r="H33" s="19">
        <f t="shared" si="8"/>
        <v>0</v>
      </c>
      <c r="I33" s="20"/>
      <c r="J33" s="21"/>
      <c r="K33" s="72"/>
      <c r="L33" s="22">
        <f t="shared" si="9"/>
        <v>1</v>
      </c>
      <c r="M33" s="20"/>
      <c r="N33" s="64">
        <v>1</v>
      </c>
      <c r="O33" s="72"/>
      <c r="P33" s="19">
        <f t="shared" si="6"/>
        <v>0</v>
      </c>
      <c r="Q33" s="20"/>
      <c r="R33" s="21"/>
      <c r="S33" s="90"/>
    </row>
    <row r="34" spans="1:19" ht="20.25" thickTop="1" thickBot="1" x14ac:dyDescent="0.45">
      <c r="A34" s="117" t="s">
        <v>17</v>
      </c>
      <c r="B34" s="118"/>
      <c r="C34" s="47">
        <f t="shared" si="4"/>
        <v>182</v>
      </c>
      <c r="D34" s="35">
        <f t="shared" si="7"/>
        <v>6</v>
      </c>
      <c r="E34" s="7">
        <f>SUM(E35:E43)</f>
        <v>5</v>
      </c>
      <c r="F34" s="10">
        <f>SUM(F35:F43)</f>
        <v>1</v>
      </c>
      <c r="G34" s="69">
        <f t="shared" ref="G34" si="28">SUM(G35:G43)</f>
        <v>0</v>
      </c>
      <c r="H34" s="13">
        <f t="shared" si="8"/>
        <v>10</v>
      </c>
      <c r="I34" s="7">
        <f t="shared" ref="I34:K34" si="29">SUM(I35:I43)</f>
        <v>6</v>
      </c>
      <c r="J34" s="10">
        <f t="shared" si="29"/>
        <v>4</v>
      </c>
      <c r="K34" s="69">
        <f t="shared" si="29"/>
        <v>0</v>
      </c>
      <c r="L34" s="16">
        <f t="shared" si="9"/>
        <v>166</v>
      </c>
      <c r="M34" s="7">
        <f t="shared" ref="M34" si="30">SUM(M35:M43)</f>
        <v>91</v>
      </c>
      <c r="N34" s="61">
        <f>SUM(N35:N43)</f>
        <v>75</v>
      </c>
      <c r="O34" s="69">
        <f t="shared" ref="O34" si="31">SUM(O35:O43)</f>
        <v>0</v>
      </c>
      <c r="P34" s="13">
        <f t="shared" si="6"/>
        <v>0</v>
      </c>
      <c r="Q34" s="7">
        <f t="shared" ref="Q34:S34" si="32">SUM(Q35:Q43)</f>
        <v>0</v>
      </c>
      <c r="R34" s="10">
        <f t="shared" ref="R34" si="33">SUM(R35:R43)</f>
        <v>0</v>
      </c>
      <c r="S34" s="92">
        <f t="shared" si="32"/>
        <v>0</v>
      </c>
    </row>
    <row r="35" spans="1:19" ht="19.5" thickTop="1" x14ac:dyDescent="0.4">
      <c r="A35" s="26"/>
      <c r="B35" s="23" t="s">
        <v>221</v>
      </c>
      <c r="C35" s="48">
        <f t="shared" si="4"/>
        <v>2</v>
      </c>
      <c r="D35" s="36">
        <f t="shared" si="7"/>
        <v>1</v>
      </c>
      <c r="E35" s="4">
        <v>1</v>
      </c>
      <c r="F35" s="11"/>
      <c r="G35" s="70"/>
      <c r="H35" s="14">
        <f t="shared" si="8"/>
        <v>0</v>
      </c>
      <c r="I35" s="4"/>
      <c r="J35" s="11"/>
      <c r="K35" s="70"/>
      <c r="L35" s="17">
        <f t="shared" si="9"/>
        <v>1</v>
      </c>
      <c r="M35" s="4">
        <v>1</v>
      </c>
      <c r="N35" s="62"/>
      <c r="O35" s="70"/>
      <c r="P35" s="14">
        <f t="shared" si="6"/>
        <v>0</v>
      </c>
      <c r="Q35" s="4"/>
      <c r="R35" s="11"/>
      <c r="S35" s="93"/>
    </row>
    <row r="36" spans="1:19" x14ac:dyDescent="0.4">
      <c r="A36" s="26"/>
      <c r="B36" s="24" t="s">
        <v>18</v>
      </c>
      <c r="C36" s="49">
        <f t="shared" si="4"/>
        <v>109</v>
      </c>
      <c r="D36" s="37">
        <f t="shared" si="7"/>
        <v>1</v>
      </c>
      <c r="E36" s="3">
        <v>1</v>
      </c>
      <c r="F36" s="12"/>
      <c r="G36" s="71"/>
      <c r="H36" s="15">
        <f t="shared" ref="H36" si="34">I36+J36+K36</f>
        <v>4</v>
      </c>
      <c r="I36" s="3">
        <v>4</v>
      </c>
      <c r="J36" s="12"/>
      <c r="K36" s="71"/>
      <c r="L36" s="18">
        <f t="shared" ref="L36" si="35">M36+N36+O36</f>
        <v>104</v>
      </c>
      <c r="M36" s="3">
        <v>56</v>
      </c>
      <c r="N36" s="63">
        <v>48</v>
      </c>
      <c r="O36" s="71"/>
      <c r="P36" s="15">
        <f t="shared" si="6"/>
        <v>0</v>
      </c>
      <c r="Q36" s="3"/>
      <c r="R36" s="12"/>
      <c r="S36" s="94"/>
    </row>
    <row r="37" spans="1:19" x14ac:dyDescent="0.4">
      <c r="A37" s="26"/>
      <c r="B37" s="24" t="s">
        <v>19</v>
      </c>
      <c r="C37" s="49">
        <f t="shared" si="4"/>
        <v>21</v>
      </c>
      <c r="D37" s="37">
        <f t="shared" si="7"/>
        <v>2</v>
      </c>
      <c r="E37" s="3">
        <v>2</v>
      </c>
      <c r="F37" s="12"/>
      <c r="G37" s="71"/>
      <c r="H37" s="15">
        <f t="shared" si="8"/>
        <v>2</v>
      </c>
      <c r="I37" s="3"/>
      <c r="J37" s="12">
        <v>2</v>
      </c>
      <c r="K37" s="71"/>
      <c r="L37" s="18">
        <f t="shared" si="9"/>
        <v>17</v>
      </c>
      <c r="M37" s="3">
        <v>12</v>
      </c>
      <c r="N37" s="63">
        <v>5</v>
      </c>
      <c r="O37" s="71"/>
      <c r="P37" s="15">
        <f t="shared" si="6"/>
        <v>0</v>
      </c>
      <c r="Q37" s="3"/>
      <c r="R37" s="12"/>
      <c r="S37" s="94"/>
    </row>
    <row r="38" spans="1:19" x14ac:dyDescent="0.4">
      <c r="A38" s="26"/>
      <c r="B38" s="24" t="s">
        <v>20</v>
      </c>
      <c r="C38" s="49">
        <f t="shared" si="4"/>
        <v>9</v>
      </c>
      <c r="D38" s="37">
        <f t="shared" si="7"/>
        <v>1</v>
      </c>
      <c r="E38" s="3"/>
      <c r="F38" s="12">
        <v>1</v>
      </c>
      <c r="G38" s="71"/>
      <c r="H38" s="15">
        <f t="shared" si="8"/>
        <v>0</v>
      </c>
      <c r="I38" s="3"/>
      <c r="J38" s="12"/>
      <c r="K38" s="71"/>
      <c r="L38" s="18">
        <f t="shared" si="9"/>
        <v>8</v>
      </c>
      <c r="M38" s="3">
        <v>4</v>
      </c>
      <c r="N38" s="63">
        <v>4</v>
      </c>
      <c r="O38" s="71"/>
      <c r="P38" s="15">
        <f t="shared" si="6"/>
        <v>0</v>
      </c>
      <c r="Q38" s="3"/>
      <c r="R38" s="12"/>
      <c r="S38" s="94"/>
    </row>
    <row r="39" spans="1:19" x14ac:dyDescent="0.4">
      <c r="A39" s="26"/>
      <c r="B39" s="24" t="s">
        <v>21</v>
      </c>
      <c r="C39" s="49">
        <f t="shared" si="4"/>
        <v>18</v>
      </c>
      <c r="D39" s="37">
        <f t="shared" si="7"/>
        <v>1</v>
      </c>
      <c r="E39" s="3">
        <v>1</v>
      </c>
      <c r="F39" s="12"/>
      <c r="G39" s="71"/>
      <c r="H39" s="15">
        <f t="shared" si="8"/>
        <v>1</v>
      </c>
      <c r="I39" s="3"/>
      <c r="J39" s="12">
        <v>1</v>
      </c>
      <c r="K39" s="71"/>
      <c r="L39" s="18">
        <f t="shared" si="9"/>
        <v>16</v>
      </c>
      <c r="M39" s="3">
        <v>9</v>
      </c>
      <c r="N39" s="63">
        <v>7</v>
      </c>
      <c r="O39" s="71"/>
      <c r="P39" s="15">
        <f t="shared" si="6"/>
        <v>0</v>
      </c>
      <c r="Q39" s="3"/>
      <c r="R39" s="12"/>
      <c r="S39" s="94"/>
    </row>
    <row r="40" spans="1:19" x14ac:dyDescent="0.4">
      <c r="A40" s="26"/>
      <c r="B40" s="24" t="s">
        <v>267</v>
      </c>
      <c r="C40" s="49">
        <f t="shared" si="4"/>
        <v>1</v>
      </c>
      <c r="D40" s="37">
        <f t="shared" si="7"/>
        <v>0</v>
      </c>
      <c r="E40" s="3"/>
      <c r="F40" s="12"/>
      <c r="G40" s="71"/>
      <c r="H40" s="15">
        <f t="shared" ref="H40" si="36">I40+J40+K40</f>
        <v>1</v>
      </c>
      <c r="I40" s="3">
        <v>1</v>
      </c>
      <c r="J40" s="12"/>
      <c r="K40" s="71"/>
      <c r="L40" s="18">
        <f t="shared" ref="L40" si="37">M40+N40+O40</f>
        <v>0</v>
      </c>
      <c r="M40" s="3"/>
      <c r="N40" s="63"/>
      <c r="O40" s="71"/>
      <c r="P40" s="15">
        <f t="shared" ref="P40" si="38">Q40+R40+S40</f>
        <v>0</v>
      </c>
      <c r="Q40" s="3"/>
      <c r="R40" s="12"/>
      <c r="S40" s="94"/>
    </row>
    <row r="41" spans="1:19" x14ac:dyDescent="0.4">
      <c r="A41" s="26"/>
      <c r="B41" s="24" t="s">
        <v>22</v>
      </c>
      <c r="C41" s="49">
        <f t="shared" si="4"/>
        <v>14</v>
      </c>
      <c r="D41" s="37">
        <f t="shared" si="7"/>
        <v>0</v>
      </c>
      <c r="E41" s="3"/>
      <c r="F41" s="12"/>
      <c r="G41" s="71"/>
      <c r="H41" s="15">
        <f t="shared" si="8"/>
        <v>1</v>
      </c>
      <c r="I41" s="3">
        <v>1</v>
      </c>
      <c r="J41" s="12"/>
      <c r="K41" s="71"/>
      <c r="L41" s="18">
        <f t="shared" si="9"/>
        <v>13</v>
      </c>
      <c r="M41" s="3">
        <v>7</v>
      </c>
      <c r="N41" s="63">
        <v>6</v>
      </c>
      <c r="O41" s="71"/>
      <c r="P41" s="15">
        <f t="shared" si="6"/>
        <v>0</v>
      </c>
      <c r="Q41" s="3"/>
      <c r="R41" s="12"/>
      <c r="S41" s="94"/>
    </row>
    <row r="42" spans="1:19" x14ac:dyDescent="0.4">
      <c r="A42" s="26"/>
      <c r="B42" s="24" t="s">
        <v>23</v>
      </c>
      <c r="C42" s="49">
        <f t="shared" si="4"/>
        <v>6</v>
      </c>
      <c r="D42" s="37">
        <f t="shared" si="7"/>
        <v>0</v>
      </c>
      <c r="E42" s="3"/>
      <c r="F42" s="12"/>
      <c r="G42" s="71"/>
      <c r="H42" s="15">
        <f t="shared" si="8"/>
        <v>0</v>
      </c>
      <c r="I42" s="3"/>
      <c r="J42" s="12"/>
      <c r="K42" s="71"/>
      <c r="L42" s="18">
        <f t="shared" si="9"/>
        <v>6</v>
      </c>
      <c r="M42" s="3">
        <v>2</v>
      </c>
      <c r="N42" s="63">
        <v>4</v>
      </c>
      <c r="O42" s="71"/>
      <c r="P42" s="15">
        <f t="shared" si="6"/>
        <v>0</v>
      </c>
      <c r="Q42" s="3"/>
      <c r="R42" s="12"/>
      <c r="S42" s="94"/>
    </row>
    <row r="43" spans="1:19" ht="19.5" thickBot="1" x14ac:dyDescent="0.45">
      <c r="A43" s="26"/>
      <c r="B43" s="25" t="s">
        <v>24</v>
      </c>
      <c r="C43" s="50">
        <f t="shared" si="4"/>
        <v>2</v>
      </c>
      <c r="D43" s="38">
        <f t="shared" si="7"/>
        <v>0</v>
      </c>
      <c r="E43" s="20"/>
      <c r="F43" s="21"/>
      <c r="G43" s="72"/>
      <c r="H43" s="19">
        <f t="shared" si="8"/>
        <v>1</v>
      </c>
      <c r="I43" s="20"/>
      <c r="J43" s="21">
        <v>1</v>
      </c>
      <c r="K43" s="72"/>
      <c r="L43" s="22">
        <f t="shared" si="9"/>
        <v>1</v>
      </c>
      <c r="M43" s="20"/>
      <c r="N43" s="64">
        <v>1</v>
      </c>
      <c r="O43" s="72"/>
      <c r="P43" s="19">
        <f t="shared" si="6"/>
        <v>0</v>
      </c>
      <c r="Q43" s="20"/>
      <c r="R43" s="21"/>
      <c r="S43" s="90"/>
    </row>
    <row r="44" spans="1:19" ht="20.25" thickTop="1" thickBot="1" x14ac:dyDescent="0.45">
      <c r="A44" s="117" t="s">
        <v>25</v>
      </c>
      <c r="B44" s="118"/>
      <c r="C44" s="84">
        <f t="shared" si="4"/>
        <v>123</v>
      </c>
      <c r="D44" s="35">
        <f t="shared" si="7"/>
        <v>0</v>
      </c>
      <c r="E44" s="7">
        <f>SUM(E45:E71)</f>
        <v>0</v>
      </c>
      <c r="F44" s="10">
        <f>SUM(F45:F71)</f>
        <v>0</v>
      </c>
      <c r="G44" s="69">
        <f>SUM(G45:G80)</f>
        <v>0</v>
      </c>
      <c r="H44" s="13">
        <f t="shared" si="8"/>
        <v>8</v>
      </c>
      <c r="I44" s="7">
        <f>SUM(I45:I71)</f>
        <v>3</v>
      </c>
      <c r="J44" s="10">
        <f>SUM(J45:J71)</f>
        <v>5</v>
      </c>
      <c r="K44" s="69">
        <f>SUM(K45:K80)</f>
        <v>0</v>
      </c>
      <c r="L44" s="85">
        <f>M44+N44+O44</f>
        <v>115</v>
      </c>
      <c r="M44" s="86">
        <f>SUM(M45:M71)</f>
        <v>74</v>
      </c>
      <c r="N44" s="87">
        <f>SUM(N45:N71)</f>
        <v>41</v>
      </c>
      <c r="O44" s="69">
        <f>SUM(O45:O80)</f>
        <v>0</v>
      </c>
      <c r="P44" s="13">
        <f t="shared" si="6"/>
        <v>0</v>
      </c>
      <c r="Q44" s="7">
        <f>SUM(Q45:Q71)</f>
        <v>0</v>
      </c>
      <c r="R44" s="10">
        <f>SUM(R45:R71)</f>
        <v>0</v>
      </c>
      <c r="S44" s="92">
        <f>SUM(S45:S71)</f>
        <v>0</v>
      </c>
    </row>
    <row r="45" spans="1:19" ht="19.5" thickTop="1" x14ac:dyDescent="0.4">
      <c r="A45" s="26"/>
      <c r="B45" s="23" t="s">
        <v>155</v>
      </c>
      <c r="C45" s="48">
        <f t="shared" si="4"/>
        <v>1</v>
      </c>
      <c r="D45" s="36">
        <f t="shared" si="7"/>
        <v>0</v>
      </c>
      <c r="E45" s="4"/>
      <c r="F45" s="11"/>
      <c r="G45" s="70"/>
      <c r="H45" s="14">
        <f t="shared" si="8"/>
        <v>0</v>
      </c>
      <c r="I45" s="4"/>
      <c r="J45" s="11"/>
      <c r="K45" s="70"/>
      <c r="L45" s="17">
        <f t="shared" ref="L45:L161" si="39">M45+N45+O45</f>
        <v>1</v>
      </c>
      <c r="M45" s="4">
        <v>1</v>
      </c>
      <c r="N45" s="62"/>
      <c r="O45" s="70"/>
      <c r="P45" s="14">
        <f t="shared" si="6"/>
        <v>0</v>
      </c>
      <c r="Q45" s="4"/>
      <c r="R45" s="11"/>
      <c r="S45" s="93"/>
    </row>
    <row r="46" spans="1:19" x14ac:dyDescent="0.4">
      <c r="A46" s="26"/>
      <c r="B46" s="23" t="s">
        <v>156</v>
      </c>
      <c r="C46" s="48">
        <f t="shared" si="4"/>
        <v>1</v>
      </c>
      <c r="D46" s="36">
        <f t="shared" si="7"/>
        <v>0</v>
      </c>
      <c r="E46" s="4"/>
      <c r="F46" s="11"/>
      <c r="G46" s="70"/>
      <c r="H46" s="14">
        <f t="shared" si="8"/>
        <v>1</v>
      </c>
      <c r="I46" s="4"/>
      <c r="J46" s="11">
        <v>1</v>
      </c>
      <c r="K46" s="70"/>
      <c r="L46" s="17">
        <f t="shared" si="39"/>
        <v>0</v>
      </c>
      <c r="M46" s="4"/>
      <c r="N46" s="62"/>
      <c r="O46" s="70"/>
      <c r="P46" s="14">
        <f t="shared" si="6"/>
        <v>0</v>
      </c>
      <c r="Q46" s="4"/>
      <c r="R46" s="11"/>
      <c r="S46" s="93"/>
    </row>
    <row r="47" spans="1:19" x14ac:dyDescent="0.4">
      <c r="A47" s="26"/>
      <c r="B47" s="23" t="s">
        <v>222</v>
      </c>
      <c r="C47" s="48">
        <f t="shared" si="4"/>
        <v>1</v>
      </c>
      <c r="D47" s="36">
        <f t="shared" si="7"/>
        <v>0</v>
      </c>
      <c r="E47" s="4"/>
      <c r="F47" s="11"/>
      <c r="G47" s="70"/>
      <c r="H47" s="14">
        <f t="shared" si="8"/>
        <v>0</v>
      </c>
      <c r="I47" s="4"/>
      <c r="J47" s="11"/>
      <c r="K47" s="70"/>
      <c r="L47" s="17">
        <f t="shared" si="39"/>
        <v>1</v>
      </c>
      <c r="M47" s="4">
        <v>1</v>
      </c>
      <c r="N47" s="62"/>
      <c r="O47" s="70"/>
      <c r="P47" s="14">
        <f t="shared" si="6"/>
        <v>0</v>
      </c>
      <c r="Q47" s="4"/>
      <c r="R47" s="11"/>
      <c r="S47" s="93"/>
    </row>
    <row r="48" spans="1:19" x14ac:dyDescent="0.4">
      <c r="A48" s="26"/>
      <c r="B48" s="23" t="s">
        <v>223</v>
      </c>
      <c r="C48" s="48">
        <f t="shared" si="4"/>
        <v>1</v>
      </c>
      <c r="D48" s="36">
        <f t="shared" si="7"/>
        <v>0</v>
      </c>
      <c r="E48" s="4"/>
      <c r="F48" s="11"/>
      <c r="G48" s="70"/>
      <c r="H48" s="14">
        <f t="shared" ref="H48" si="40">I48+J48+K48</f>
        <v>0</v>
      </c>
      <c r="I48" s="4"/>
      <c r="J48" s="11"/>
      <c r="K48" s="70"/>
      <c r="L48" s="17">
        <f t="shared" ref="L48" si="41">M48+N48+O48</f>
        <v>1</v>
      </c>
      <c r="M48" s="4">
        <v>1</v>
      </c>
      <c r="N48" s="62"/>
      <c r="O48" s="70"/>
      <c r="P48" s="14">
        <f t="shared" si="6"/>
        <v>0</v>
      </c>
      <c r="Q48" s="4"/>
      <c r="R48" s="11"/>
      <c r="S48" s="93"/>
    </row>
    <row r="49" spans="1:19" x14ac:dyDescent="0.4">
      <c r="A49" s="26"/>
      <c r="B49" s="23" t="s">
        <v>121</v>
      </c>
      <c r="C49" s="48">
        <f t="shared" si="4"/>
        <v>1</v>
      </c>
      <c r="D49" s="36">
        <f t="shared" si="7"/>
        <v>0</v>
      </c>
      <c r="E49" s="4"/>
      <c r="F49" s="11"/>
      <c r="G49" s="70"/>
      <c r="H49" s="14">
        <f t="shared" si="8"/>
        <v>0</v>
      </c>
      <c r="I49" s="4"/>
      <c r="J49" s="11"/>
      <c r="K49" s="70"/>
      <c r="L49" s="17">
        <f t="shared" si="39"/>
        <v>1</v>
      </c>
      <c r="M49" s="4">
        <v>1</v>
      </c>
      <c r="N49" s="62"/>
      <c r="O49" s="70"/>
      <c r="P49" s="14">
        <f t="shared" si="6"/>
        <v>0</v>
      </c>
      <c r="Q49" s="4"/>
      <c r="R49" s="11"/>
      <c r="S49" s="93"/>
    </row>
    <row r="50" spans="1:19" x14ac:dyDescent="0.4">
      <c r="A50" s="26"/>
      <c r="B50" s="23" t="s">
        <v>157</v>
      </c>
      <c r="C50" s="48">
        <f t="shared" si="4"/>
        <v>1</v>
      </c>
      <c r="D50" s="36">
        <f t="shared" si="7"/>
        <v>0</v>
      </c>
      <c r="E50" s="4"/>
      <c r="F50" s="11"/>
      <c r="G50" s="70"/>
      <c r="H50" s="14">
        <f t="shared" si="8"/>
        <v>0</v>
      </c>
      <c r="I50" s="4"/>
      <c r="J50" s="11"/>
      <c r="K50" s="70"/>
      <c r="L50" s="17">
        <f t="shared" ref="L50:L54" si="42">M50+N50+O50</f>
        <v>1</v>
      </c>
      <c r="M50" s="4">
        <v>1</v>
      </c>
      <c r="N50" s="62"/>
      <c r="O50" s="70"/>
      <c r="P50" s="14">
        <f t="shared" si="6"/>
        <v>0</v>
      </c>
      <c r="Q50" s="4"/>
      <c r="R50" s="11"/>
      <c r="S50" s="93"/>
    </row>
    <row r="51" spans="1:19" x14ac:dyDescent="0.4">
      <c r="A51" s="26"/>
      <c r="B51" s="23" t="s">
        <v>268</v>
      </c>
      <c r="C51" s="48">
        <f t="shared" si="4"/>
        <v>1</v>
      </c>
      <c r="D51" s="36">
        <f t="shared" si="7"/>
        <v>0</v>
      </c>
      <c r="E51" s="4"/>
      <c r="F51" s="11"/>
      <c r="G51" s="70"/>
      <c r="H51" s="14">
        <f t="shared" ref="H51" si="43">I51+J51+K51</f>
        <v>0</v>
      </c>
      <c r="I51" s="4"/>
      <c r="J51" s="11"/>
      <c r="K51" s="70"/>
      <c r="L51" s="17">
        <f t="shared" ref="L51" si="44">M51+N51+O51</f>
        <v>1</v>
      </c>
      <c r="M51" s="4">
        <v>1</v>
      </c>
      <c r="N51" s="62"/>
      <c r="O51" s="70"/>
      <c r="P51" s="14">
        <f t="shared" ref="P51" si="45">Q51+R51+S51</f>
        <v>0</v>
      </c>
      <c r="Q51" s="4"/>
      <c r="R51" s="11"/>
      <c r="S51" s="93"/>
    </row>
    <row r="52" spans="1:19" x14ac:dyDescent="0.4">
      <c r="A52" s="26"/>
      <c r="B52" s="23" t="s">
        <v>158</v>
      </c>
      <c r="C52" s="48">
        <f t="shared" si="4"/>
        <v>1</v>
      </c>
      <c r="D52" s="36">
        <f t="shared" si="7"/>
        <v>0</v>
      </c>
      <c r="E52" s="4"/>
      <c r="F52" s="11"/>
      <c r="G52" s="70"/>
      <c r="H52" s="14">
        <f t="shared" si="8"/>
        <v>0</v>
      </c>
      <c r="I52" s="4"/>
      <c r="J52" s="11"/>
      <c r="K52" s="70"/>
      <c r="L52" s="17">
        <f t="shared" si="42"/>
        <v>1</v>
      </c>
      <c r="M52" s="4">
        <v>1</v>
      </c>
      <c r="N52" s="62"/>
      <c r="O52" s="70"/>
      <c r="P52" s="14">
        <f t="shared" si="6"/>
        <v>0</v>
      </c>
      <c r="Q52" s="4"/>
      <c r="R52" s="11"/>
      <c r="S52" s="93"/>
    </row>
    <row r="53" spans="1:19" x14ac:dyDescent="0.4">
      <c r="A53" s="26"/>
      <c r="B53" s="23" t="s">
        <v>249</v>
      </c>
      <c r="C53" s="48">
        <f t="shared" si="4"/>
        <v>1</v>
      </c>
      <c r="D53" s="36">
        <f t="shared" si="7"/>
        <v>0</v>
      </c>
      <c r="E53" s="4"/>
      <c r="F53" s="11"/>
      <c r="G53" s="70"/>
      <c r="H53" s="14">
        <f t="shared" ref="H53" si="46">I53+J53+K53</f>
        <v>1</v>
      </c>
      <c r="I53" s="4">
        <v>1</v>
      </c>
      <c r="J53" s="11"/>
      <c r="K53" s="70"/>
      <c r="L53" s="17">
        <f t="shared" ref="L53" si="47">M53+N53+O53</f>
        <v>0</v>
      </c>
      <c r="M53" s="4"/>
      <c r="N53" s="62"/>
      <c r="O53" s="70"/>
      <c r="P53" s="14">
        <f t="shared" si="6"/>
        <v>0</v>
      </c>
      <c r="Q53" s="4"/>
      <c r="R53" s="11"/>
      <c r="S53" s="93"/>
    </row>
    <row r="54" spans="1:19" x14ac:dyDescent="0.4">
      <c r="A54" s="26"/>
      <c r="B54" s="23" t="s">
        <v>159</v>
      </c>
      <c r="C54" s="48">
        <f t="shared" si="4"/>
        <v>1</v>
      </c>
      <c r="D54" s="36">
        <f t="shared" si="7"/>
        <v>0</v>
      </c>
      <c r="E54" s="4"/>
      <c r="F54" s="11"/>
      <c r="G54" s="70"/>
      <c r="H54" s="14">
        <f t="shared" si="8"/>
        <v>0</v>
      </c>
      <c r="I54" s="4"/>
      <c r="J54" s="11"/>
      <c r="K54" s="70"/>
      <c r="L54" s="17">
        <f t="shared" si="42"/>
        <v>1</v>
      </c>
      <c r="M54" s="4">
        <v>1</v>
      </c>
      <c r="N54" s="62"/>
      <c r="O54" s="70"/>
      <c r="P54" s="14">
        <f t="shared" si="6"/>
        <v>0</v>
      </c>
      <c r="Q54" s="4"/>
      <c r="R54" s="11"/>
      <c r="S54" s="93"/>
    </row>
    <row r="55" spans="1:19" x14ac:dyDescent="0.4">
      <c r="A55" s="26"/>
      <c r="B55" s="23" t="s">
        <v>122</v>
      </c>
      <c r="C55" s="48">
        <f t="shared" si="4"/>
        <v>2</v>
      </c>
      <c r="D55" s="36">
        <f t="shared" si="7"/>
        <v>0</v>
      </c>
      <c r="E55" s="4"/>
      <c r="F55" s="11"/>
      <c r="G55" s="70"/>
      <c r="H55" s="14">
        <f t="shared" si="8"/>
        <v>0</v>
      </c>
      <c r="I55" s="4"/>
      <c r="J55" s="11"/>
      <c r="K55" s="70"/>
      <c r="L55" s="17">
        <f t="shared" si="39"/>
        <v>2</v>
      </c>
      <c r="M55" s="4">
        <v>2</v>
      </c>
      <c r="N55" s="62"/>
      <c r="O55" s="70"/>
      <c r="P55" s="14">
        <f t="shared" si="6"/>
        <v>0</v>
      </c>
      <c r="Q55" s="4"/>
      <c r="R55" s="11"/>
      <c r="S55" s="93"/>
    </row>
    <row r="56" spans="1:19" x14ac:dyDescent="0.4">
      <c r="A56" s="26"/>
      <c r="B56" s="23" t="s">
        <v>247</v>
      </c>
      <c r="C56" s="48">
        <f t="shared" si="4"/>
        <v>1</v>
      </c>
      <c r="D56" s="36">
        <f t="shared" si="7"/>
        <v>0</v>
      </c>
      <c r="E56" s="4"/>
      <c r="F56" s="11"/>
      <c r="G56" s="70"/>
      <c r="H56" s="14">
        <f t="shared" ref="H56" si="48">I56+J56+K56</f>
        <v>0</v>
      </c>
      <c r="I56" s="4"/>
      <c r="J56" s="11"/>
      <c r="K56" s="70"/>
      <c r="L56" s="17">
        <f t="shared" si="39"/>
        <v>1</v>
      </c>
      <c r="M56" s="4"/>
      <c r="N56" s="62">
        <v>1</v>
      </c>
      <c r="O56" s="70"/>
      <c r="P56" s="14">
        <f t="shared" si="6"/>
        <v>0</v>
      </c>
      <c r="Q56" s="4"/>
      <c r="R56" s="11"/>
      <c r="S56" s="93"/>
    </row>
    <row r="57" spans="1:19" x14ac:dyDescent="0.4">
      <c r="A57" s="26"/>
      <c r="B57" s="23" t="s">
        <v>160</v>
      </c>
      <c r="C57" s="48">
        <f t="shared" si="4"/>
        <v>1</v>
      </c>
      <c r="D57" s="36">
        <f t="shared" si="7"/>
        <v>0</v>
      </c>
      <c r="E57" s="4"/>
      <c r="F57" s="11"/>
      <c r="G57" s="70"/>
      <c r="H57" s="14">
        <f t="shared" si="8"/>
        <v>0</v>
      </c>
      <c r="I57" s="4"/>
      <c r="J57" s="11"/>
      <c r="K57" s="70"/>
      <c r="L57" s="17">
        <f t="shared" ref="L57" si="49">M57+N57+O57</f>
        <v>1</v>
      </c>
      <c r="M57" s="4">
        <v>1</v>
      </c>
      <c r="N57" s="62"/>
      <c r="O57" s="70"/>
      <c r="P57" s="14">
        <f t="shared" si="6"/>
        <v>0</v>
      </c>
      <c r="Q57" s="4"/>
      <c r="R57" s="11"/>
      <c r="S57" s="93"/>
    </row>
    <row r="58" spans="1:19" x14ac:dyDescent="0.4">
      <c r="A58" s="26"/>
      <c r="B58" s="24" t="s">
        <v>123</v>
      </c>
      <c r="C58" s="49">
        <f t="shared" si="4"/>
        <v>5</v>
      </c>
      <c r="D58" s="37">
        <f t="shared" si="7"/>
        <v>0</v>
      </c>
      <c r="E58" s="3"/>
      <c r="F58" s="12"/>
      <c r="G58" s="71"/>
      <c r="H58" s="15">
        <f t="shared" si="8"/>
        <v>0</v>
      </c>
      <c r="I58" s="3"/>
      <c r="J58" s="12"/>
      <c r="K58" s="71"/>
      <c r="L58" s="18">
        <f t="shared" si="39"/>
        <v>5</v>
      </c>
      <c r="M58" s="3">
        <v>5</v>
      </c>
      <c r="N58" s="63"/>
      <c r="O58" s="71"/>
      <c r="P58" s="14">
        <f t="shared" si="6"/>
        <v>0</v>
      </c>
      <c r="Q58" s="3"/>
      <c r="R58" s="12"/>
      <c r="S58" s="94"/>
    </row>
    <row r="59" spans="1:19" x14ac:dyDescent="0.4">
      <c r="A59" s="26"/>
      <c r="B59" s="24" t="s">
        <v>210</v>
      </c>
      <c r="C59" s="49">
        <f t="shared" si="4"/>
        <v>1</v>
      </c>
      <c r="D59" s="37">
        <f t="shared" si="7"/>
        <v>0</v>
      </c>
      <c r="E59" s="3"/>
      <c r="F59" s="12"/>
      <c r="G59" s="71"/>
      <c r="H59" s="15">
        <f t="shared" ref="H59" si="50">I59+J59+K59</f>
        <v>0</v>
      </c>
      <c r="I59" s="3"/>
      <c r="J59" s="12"/>
      <c r="K59" s="71"/>
      <c r="L59" s="18">
        <f t="shared" ref="L59" si="51">M59+N59+O59</f>
        <v>1</v>
      </c>
      <c r="M59" s="3">
        <v>1</v>
      </c>
      <c r="N59" s="63"/>
      <c r="O59" s="71"/>
      <c r="P59" s="14">
        <f t="shared" si="6"/>
        <v>0</v>
      </c>
      <c r="Q59" s="3"/>
      <c r="R59" s="12"/>
      <c r="S59" s="94"/>
    </row>
    <row r="60" spans="1:19" x14ac:dyDescent="0.4">
      <c r="A60" s="26"/>
      <c r="B60" s="24" t="s">
        <v>161</v>
      </c>
      <c r="C60" s="49">
        <f t="shared" si="4"/>
        <v>1</v>
      </c>
      <c r="D60" s="37">
        <f t="shared" si="7"/>
        <v>0</v>
      </c>
      <c r="E60" s="3"/>
      <c r="F60" s="12"/>
      <c r="G60" s="71"/>
      <c r="H60" s="15">
        <f t="shared" si="8"/>
        <v>0</v>
      </c>
      <c r="I60" s="3"/>
      <c r="J60" s="12"/>
      <c r="K60" s="71"/>
      <c r="L60" s="18">
        <f t="shared" ref="L60" si="52">M60+N60+O60</f>
        <v>1</v>
      </c>
      <c r="M60" s="3">
        <v>1</v>
      </c>
      <c r="N60" s="63"/>
      <c r="O60" s="71"/>
      <c r="P60" s="14">
        <f t="shared" si="6"/>
        <v>0</v>
      </c>
      <c r="Q60" s="3"/>
      <c r="R60" s="12"/>
      <c r="S60" s="94"/>
    </row>
    <row r="61" spans="1:19" x14ac:dyDescent="0.4">
      <c r="A61" s="26"/>
      <c r="B61" s="24" t="s">
        <v>162</v>
      </c>
      <c r="C61" s="49">
        <f t="shared" si="4"/>
        <v>2</v>
      </c>
      <c r="D61" s="37">
        <f t="shared" si="7"/>
        <v>0</v>
      </c>
      <c r="E61" s="3"/>
      <c r="F61" s="12"/>
      <c r="G61" s="71"/>
      <c r="H61" s="15">
        <f t="shared" si="8"/>
        <v>0</v>
      </c>
      <c r="I61" s="3"/>
      <c r="J61" s="12"/>
      <c r="K61" s="71"/>
      <c r="L61" s="18">
        <f t="shared" ref="L61:L62" si="53">M61+N61+O61</f>
        <v>2</v>
      </c>
      <c r="M61" s="3"/>
      <c r="N61" s="63">
        <v>2</v>
      </c>
      <c r="O61" s="71"/>
      <c r="P61" s="14">
        <f t="shared" si="6"/>
        <v>0</v>
      </c>
      <c r="Q61" s="3"/>
      <c r="R61" s="12"/>
      <c r="S61" s="94"/>
    </row>
    <row r="62" spans="1:19" x14ac:dyDescent="0.4">
      <c r="A62" s="26"/>
      <c r="B62" s="24" t="s">
        <v>163</v>
      </c>
      <c r="C62" s="49">
        <f t="shared" si="4"/>
        <v>2</v>
      </c>
      <c r="D62" s="37">
        <f t="shared" si="7"/>
        <v>0</v>
      </c>
      <c r="E62" s="3"/>
      <c r="F62" s="12"/>
      <c r="G62" s="71"/>
      <c r="H62" s="15">
        <f t="shared" si="8"/>
        <v>0</v>
      </c>
      <c r="I62" s="3"/>
      <c r="J62" s="12"/>
      <c r="K62" s="71"/>
      <c r="L62" s="18">
        <f t="shared" si="53"/>
        <v>2</v>
      </c>
      <c r="M62" s="3">
        <v>1</v>
      </c>
      <c r="N62" s="63">
        <v>1</v>
      </c>
      <c r="O62" s="71"/>
      <c r="P62" s="14">
        <f t="shared" si="6"/>
        <v>0</v>
      </c>
      <c r="Q62" s="3"/>
      <c r="R62" s="12"/>
      <c r="S62" s="94"/>
    </row>
    <row r="63" spans="1:19" x14ac:dyDescent="0.4">
      <c r="A63" s="26"/>
      <c r="B63" s="24" t="s">
        <v>26</v>
      </c>
      <c r="C63" s="49">
        <f t="shared" si="4"/>
        <v>1</v>
      </c>
      <c r="D63" s="37">
        <f t="shared" si="7"/>
        <v>0</v>
      </c>
      <c r="E63" s="3"/>
      <c r="F63" s="12"/>
      <c r="G63" s="71"/>
      <c r="H63" s="15">
        <f t="shared" si="8"/>
        <v>0</v>
      </c>
      <c r="I63" s="3"/>
      <c r="J63" s="12"/>
      <c r="K63" s="71"/>
      <c r="L63" s="18">
        <f t="shared" si="39"/>
        <v>1</v>
      </c>
      <c r="M63" s="3">
        <v>1</v>
      </c>
      <c r="N63" s="63"/>
      <c r="O63" s="71"/>
      <c r="P63" s="14">
        <f t="shared" si="6"/>
        <v>0</v>
      </c>
      <c r="Q63" s="3"/>
      <c r="R63" s="12"/>
      <c r="S63" s="94"/>
    </row>
    <row r="64" spans="1:19" x14ac:dyDescent="0.4">
      <c r="A64" s="26"/>
      <c r="B64" s="24" t="s">
        <v>27</v>
      </c>
      <c r="C64" s="49">
        <f t="shared" si="4"/>
        <v>6</v>
      </c>
      <c r="D64" s="37">
        <f t="shared" si="7"/>
        <v>0</v>
      </c>
      <c r="E64" s="3"/>
      <c r="F64" s="12"/>
      <c r="G64" s="71"/>
      <c r="H64" s="15">
        <f t="shared" si="8"/>
        <v>0</v>
      </c>
      <c r="I64" s="3"/>
      <c r="J64" s="12"/>
      <c r="K64" s="71"/>
      <c r="L64" s="18">
        <f t="shared" si="39"/>
        <v>6</v>
      </c>
      <c r="M64" s="3">
        <v>4</v>
      </c>
      <c r="N64" s="63">
        <v>2</v>
      </c>
      <c r="O64" s="71"/>
      <c r="P64" s="14">
        <f t="shared" si="6"/>
        <v>0</v>
      </c>
      <c r="Q64" s="3"/>
      <c r="R64" s="12"/>
      <c r="S64" s="94"/>
    </row>
    <row r="65" spans="1:19" x14ac:dyDescent="0.4">
      <c r="A65" s="26"/>
      <c r="B65" s="24" t="s">
        <v>28</v>
      </c>
      <c r="C65" s="49">
        <f t="shared" si="4"/>
        <v>2</v>
      </c>
      <c r="D65" s="37">
        <f t="shared" si="7"/>
        <v>0</v>
      </c>
      <c r="E65" s="3"/>
      <c r="F65" s="12"/>
      <c r="G65" s="71"/>
      <c r="H65" s="15">
        <f t="shared" si="8"/>
        <v>0</v>
      </c>
      <c r="I65" s="3"/>
      <c r="J65" s="12"/>
      <c r="K65" s="71"/>
      <c r="L65" s="18">
        <f t="shared" si="39"/>
        <v>2</v>
      </c>
      <c r="M65" s="3"/>
      <c r="N65" s="63">
        <v>2</v>
      </c>
      <c r="O65" s="71"/>
      <c r="P65" s="14">
        <f t="shared" si="6"/>
        <v>0</v>
      </c>
      <c r="Q65" s="3"/>
      <c r="R65" s="12"/>
      <c r="S65" s="94"/>
    </row>
    <row r="66" spans="1:19" x14ac:dyDescent="0.4">
      <c r="A66" s="26"/>
      <c r="B66" s="24" t="s">
        <v>248</v>
      </c>
      <c r="C66" s="49">
        <f t="shared" si="4"/>
        <v>1</v>
      </c>
      <c r="D66" s="37">
        <f t="shared" si="7"/>
        <v>0</v>
      </c>
      <c r="E66" s="3"/>
      <c r="F66" s="12"/>
      <c r="G66" s="71"/>
      <c r="H66" s="15">
        <f t="shared" ref="H66" si="54">I66+J66+K66</f>
        <v>0</v>
      </c>
      <c r="I66" s="3"/>
      <c r="J66" s="12"/>
      <c r="K66" s="71"/>
      <c r="L66" s="18">
        <f t="shared" ref="L66" si="55">M66+N66+O66</f>
        <v>1</v>
      </c>
      <c r="M66" s="3"/>
      <c r="N66" s="63">
        <v>1</v>
      </c>
      <c r="O66" s="71"/>
      <c r="P66" s="14">
        <f t="shared" si="6"/>
        <v>0</v>
      </c>
      <c r="Q66" s="3"/>
      <c r="R66" s="12"/>
      <c r="S66" s="94"/>
    </row>
    <row r="67" spans="1:19" x14ac:dyDescent="0.4">
      <c r="A67" s="26"/>
      <c r="B67" s="24" t="s">
        <v>29</v>
      </c>
      <c r="C67" s="49">
        <f t="shared" si="4"/>
        <v>19</v>
      </c>
      <c r="D67" s="37">
        <f t="shared" si="7"/>
        <v>0</v>
      </c>
      <c r="E67" s="3"/>
      <c r="F67" s="12"/>
      <c r="G67" s="71"/>
      <c r="H67" s="15">
        <f t="shared" si="8"/>
        <v>2</v>
      </c>
      <c r="I67" s="3">
        <v>1</v>
      </c>
      <c r="J67" s="12">
        <v>1</v>
      </c>
      <c r="K67" s="71"/>
      <c r="L67" s="18">
        <f t="shared" si="39"/>
        <v>17</v>
      </c>
      <c r="M67" s="3">
        <v>8</v>
      </c>
      <c r="N67" s="63">
        <v>9</v>
      </c>
      <c r="O67" s="71"/>
      <c r="P67" s="14">
        <f t="shared" si="6"/>
        <v>0</v>
      </c>
      <c r="Q67" s="3"/>
      <c r="R67" s="12"/>
      <c r="S67" s="94"/>
    </row>
    <row r="68" spans="1:19" x14ac:dyDescent="0.4">
      <c r="A68" s="26"/>
      <c r="B68" s="24" t="s">
        <v>30</v>
      </c>
      <c r="C68" s="49">
        <f t="shared" si="4"/>
        <v>16</v>
      </c>
      <c r="D68" s="37">
        <f t="shared" si="7"/>
        <v>0</v>
      </c>
      <c r="E68" s="3"/>
      <c r="F68" s="12"/>
      <c r="G68" s="71"/>
      <c r="H68" s="15">
        <f t="shared" si="8"/>
        <v>1</v>
      </c>
      <c r="I68" s="3"/>
      <c r="J68" s="12">
        <v>1</v>
      </c>
      <c r="K68" s="71"/>
      <c r="L68" s="18">
        <f t="shared" si="39"/>
        <v>15</v>
      </c>
      <c r="M68" s="3">
        <v>7</v>
      </c>
      <c r="N68" s="63">
        <v>8</v>
      </c>
      <c r="O68" s="71"/>
      <c r="P68" s="14">
        <f t="shared" si="6"/>
        <v>0</v>
      </c>
      <c r="Q68" s="3"/>
      <c r="R68" s="12"/>
      <c r="S68" s="94"/>
    </row>
    <row r="69" spans="1:19" x14ac:dyDescent="0.4">
      <c r="A69" s="26"/>
      <c r="B69" s="25" t="s">
        <v>124</v>
      </c>
      <c r="C69" s="50">
        <f t="shared" si="4"/>
        <v>50</v>
      </c>
      <c r="D69" s="37">
        <f t="shared" si="7"/>
        <v>0</v>
      </c>
      <c r="E69" s="20"/>
      <c r="F69" s="21"/>
      <c r="G69" s="72"/>
      <c r="H69" s="15">
        <f t="shared" si="8"/>
        <v>3</v>
      </c>
      <c r="I69" s="20">
        <v>1</v>
      </c>
      <c r="J69" s="21">
        <v>2</v>
      </c>
      <c r="K69" s="72"/>
      <c r="L69" s="22">
        <f t="shared" ref="L69:L78" si="56">M69+N69+O69</f>
        <v>47</v>
      </c>
      <c r="M69" s="20">
        <v>34</v>
      </c>
      <c r="N69" s="64">
        <v>13</v>
      </c>
      <c r="O69" s="72"/>
      <c r="P69" s="14">
        <f t="shared" si="6"/>
        <v>0</v>
      </c>
      <c r="Q69" s="20"/>
      <c r="R69" s="21"/>
      <c r="S69" s="90"/>
    </row>
    <row r="70" spans="1:19" x14ac:dyDescent="0.4">
      <c r="A70" s="26"/>
      <c r="B70" s="25" t="s">
        <v>164</v>
      </c>
      <c r="C70" s="50">
        <f t="shared" si="4"/>
        <v>1</v>
      </c>
      <c r="D70" s="37">
        <f t="shared" si="7"/>
        <v>0</v>
      </c>
      <c r="E70" s="20"/>
      <c r="F70" s="21"/>
      <c r="G70" s="72"/>
      <c r="H70" s="15">
        <f t="shared" si="8"/>
        <v>0</v>
      </c>
      <c r="I70" s="20"/>
      <c r="J70" s="21"/>
      <c r="K70" s="72"/>
      <c r="L70" s="22">
        <f t="shared" si="56"/>
        <v>1</v>
      </c>
      <c r="M70" s="20">
        <v>1</v>
      </c>
      <c r="N70" s="64"/>
      <c r="O70" s="72"/>
      <c r="P70" s="14">
        <f t="shared" si="6"/>
        <v>0</v>
      </c>
      <c r="Q70" s="20"/>
      <c r="R70" s="21"/>
      <c r="S70" s="90"/>
    </row>
    <row r="71" spans="1:19" ht="19.5" thickBot="1" x14ac:dyDescent="0.45">
      <c r="A71" s="26"/>
      <c r="B71" s="25" t="s">
        <v>165</v>
      </c>
      <c r="C71" s="50">
        <f t="shared" si="4"/>
        <v>2</v>
      </c>
      <c r="D71" s="38">
        <f t="shared" si="7"/>
        <v>0</v>
      </c>
      <c r="E71" s="20"/>
      <c r="F71" s="21"/>
      <c r="G71" s="72"/>
      <c r="H71" s="19">
        <f t="shared" si="8"/>
        <v>0</v>
      </c>
      <c r="I71" s="20"/>
      <c r="J71" s="21"/>
      <c r="K71" s="72"/>
      <c r="L71" s="22">
        <f t="shared" ref="L71:L77" si="57">M71+N71+O71</f>
        <v>2</v>
      </c>
      <c r="M71" s="20"/>
      <c r="N71" s="64">
        <v>2</v>
      </c>
      <c r="O71" s="72"/>
      <c r="P71" s="31">
        <f t="shared" si="6"/>
        <v>0</v>
      </c>
      <c r="Q71" s="20"/>
      <c r="R71" s="21"/>
      <c r="S71" s="90"/>
    </row>
    <row r="72" spans="1:19" ht="20.25" thickTop="1" thickBot="1" x14ac:dyDescent="0.45">
      <c r="A72" s="117" t="s">
        <v>125</v>
      </c>
      <c r="B72" s="131"/>
      <c r="C72" s="47">
        <f t="shared" si="4"/>
        <v>11</v>
      </c>
      <c r="D72" s="35">
        <f t="shared" si="7"/>
        <v>0</v>
      </c>
      <c r="E72" s="7">
        <f>SUM(E73:E80)</f>
        <v>0</v>
      </c>
      <c r="F72" s="10">
        <f>SUM(F73:F80)</f>
        <v>0</v>
      </c>
      <c r="G72" s="69">
        <f>SUM(G73:G80)</f>
        <v>0</v>
      </c>
      <c r="H72" s="13">
        <f t="shared" si="8"/>
        <v>1</v>
      </c>
      <c r="I72" s="7">
        <f>SUM(I73:I80)</f>
        <v>0</v>
      </c>
      <c r="J72" s="10">
        <f>SUM(J73:J80)</f>
        <v>1</v>
      </c>
      <c r="K72" s="69">
        <f>SUM(K73:K80)</f>
        <v>0</v>
      </c>
      <c r="L72" s="16">
        <f t="shared" ref="L72" si="58">M72+N72+O72</f>
        <v>10</v>
      </c>
      <c r="M72" s="7">
        <f t="shared" ref="M72:O72" si="59">SUM(M73:M80)</f>
        <v>5</v>
      </c>
      <c r="N72" s="61">
        <f t="shared" si="59"/>
        <v>5</v>
      </c>
      <c r="O72" s="69">
        <f t="shared" si="59"/>
        <v>0</v>
      </c>
      <c r="P72" s="13">
        <f t="shared" si="6"/>
        <v>0</v>
      </c>
      <c r="Q72" s="7">
        <f t="shared" ref="Q72:S72" si="60">SUM(Q73:Q80)</f>
        <v>0</v>
      </c>
      <c r="R72" s="10">
        <f t="shared" ref="R72" si="61">SUM(R73:R80)</f>
        <v>0</v>
      </c>
      <c r="S72" s="92">
        <f t="shared" si="60"/>
        <v>0</v>
      </c>
    </row>
    <row r="73" spans="1:19" ht="19.5" thickTop="1" x14ac:dyDescent="0.4">
      <c r="A73" s="26"/>
      <c r="B73" s="83" t="s">
        <v>166</v>
      </c>
      <c r="C73" s="48">
        <f t="shared" si="4"/>
        <v>1</v>
      </c>
      <c r="D73" s="36">
        <f t="shared" ref="D73:D142" si="62">E73+F73+G73</f>
        <v>0</v>
      </c>
      <c r="E73" s="4"/>
      <c r="F73" s="11"/>
      <c r="G73" s="70"/>
      <c r="H73" s="14">
        <f t="shared" si="8"/>
        <v>0</v>
      </c>
      <c r="I73" s="4"/>
      <c r="J73" s="11"/>
      <c r="K73" s="70"/>
      <c r="L73" s="17">
        <f t="shared" si="57"/>
        <v>1</v>
      </c>
      <c r="M73" s="4"/>
      <c r="N73" s="62">
        <v>1</v>
      </c>
      <c r="O73" s="70"/>
      <c r="P73" s="14">
        <f t="shared" si="6"/>
        <v>0</v>
      </c>
      <c r="Q73" s="4"/>
      <c r="R73" s="11"/>
      <c r="S73" s="93"/>
    </row>
    <row r="74" spans="1:19" x14ac:dyDescent="0.4">
      <c r="A74" s="26"/>
      <c r="B74" s="58" t="s">
        <v>302</v>
      </c>
      <c r="C74" s="50">
        <f t="shared" si="4"/>
        <v>1</v>
      </c>
      <c r="D74" s="37">
        <f t="shared" ref="D74" si="63">E74+F74+G74</f>
        <v>0</v>
      </c>
      <c r="E74" s="20"/>
      <c r="F74" s="21"/>
      <c r="G74" s="72"/>
      <c r="H74" s="15">
        <f t="shared" ref="H74" si="64">I74+J74+K74</f>
        <v>0</v>
      </c>
      <c r="I74" s="20"/>
      <c r="J74" s="21"/>
      <c r="K74" s="72"/>
      <c r="L74" s="22">
        <f t="shared" si="57"/>
        <v>1</v>
      </c>
      <c r="M74" s="20"/>
      <c r="N74" s="64">
        <v>1</v>
      </c>
      <c r="O74" s="72"/>
      <c r="P74" s="14">
        <f t="shared" ref="P74" si="65">Q74+R74+S74</f>
        <v>0</v>
      </c>
      <c r="Q74" s="20"/>
      <c r="R74" s="21"/>
      <c r="S74" s="90"/>
    </row>
    <row r="75" spans="1:19" x14ac:dyDescent="0.4">
      <c r="A75" s="26"/>
      <c r="B75" s="58" t="s">
        <v>225</v>
      </c>
      <c r="C75" s="50">
        <f t="shared" si="4"/>
        <v>1</v>
      </c>
      <c r="D75" s="37">
        <f t="shared" si="62"/>
        <v>0</v>
      </c>
      <c r="E75" s="20"/>
      <c r="F75" s="21"/>
      <c r="G75" s="72"/>
      <c r="H75" s="15">
        <f t="shared" si="8"/>
        <v>1</v>
      </c>
      <c r="I75" s="20"/>
      <c r="J75" s="21">
        <v>1</v>
      </c>
      <c r="K75" s="72"/>
      <c r="L75" s="22">
        <f t="shared" ref="L75" si="66">M75+N75+O75</f>
        <v>0</v>
      </c>
      <c r="M75" s="20"/>
      <c r="N75" s="64"/>
      <c r="O75" s="72"/>
      <c r="P75" s="14">
        <f t="shared" si="6"/>
        <v>0</v>
      </c>
      <c r="Q75" s="20"/>
      <c r="R75" s="21"/>
      <c r="S75" s="90"/>
    </row>
    <row r="76" spans="1:19" x14ac:dyDescent="0.4">
      <c r="A76" s="26"/>
      <c r="B76" s="58" t="s">
        <v>226</v>
      </c>
      <c r="C76" s="50">
        <f t="shared" si="4"/>
        <v>3</v>
      </c>
      <c r="D76" s="37">
        <f t="shared" si="62"/>
        <v>0</v>
      </c>
      <c r="E76" s="20"/>
      <c r="F76" s="21"/>
      <c r="G76" s="72"/>
      <c r="H76" s="15">
        <f t="shared" ref="H76:H77" si="67">I76+J76+K76</f>
        <v>0</v>
      </c>
      <c r="I76" s="20"/>
      <c r="J76" s="21"/>
      <c r="K76" s="72"/>
      <c r="L76" s="22">
        <f t="shared" si="57"/>
        <v>3</v>
      </c>
      <c r="M76" s="20">
        <v>2</v>
      </c>
      <c r="N76" s="64">
        <v>1</v>
      </c>
      <c r="O76" s="72"/>
      <c r="P76" s="14">
        <f t="shared" ref="P76:P145" si="68">Q76+R76+S76</f>
        <v>0</v>
      </c>
      <c r="Q76" s="20"/>
      <c r="R76" s="21"/>
      <c r="S76" s="90"/>
    </row>
    <row r="77" spans="1:19" x14ac:dyDescent="0.4">
      <c r="A77" s="26"/>
      <c r="B77" s="58" t="s">
        <v>167</v>
      </c>
      <c r="C77" s="50">
        <f t="shared" si="4"/>
        <v>1</v>
      </c>
      <c r="D77" s="37">
        <f t="shared" si="62"/>
        <v>0</v>
      </c>
      <c r="E77" s="20"/>
      <c r="F77" s="21"/>
      <c r="G77" s="72"/>
      <c r="H77" s="15">
        <f t="shared" si="67"/>
        <v>0</v>
      </c>
      <c r="I77" s="20"/>
      <c r="J77" s="21"/>
      <c r="K77" s="72"/>
      <c r="L77" s="22">
        <f t="shared" si="57"/>
        <v>1</v>
      </c>
      <c r="M77" s="20">
        <v>1</v>
      </c>
      <c r="N77" s="64"/>
      <c r="O77" s="72"/>
      <c r="P77" s="14">
        <f t="shared" si="68"/>
        <v>0</v>
      </c>
      <c r="Q77" s="20"/>
      <c r="R77" s="21"/>
      <c r="S77" s="90"/>
    </row>
    <row r="78" spans="1:19" x14ac:dyDescent="0.4">
      <c r="A78" s="26"/>
      <c r="B78" s="2" t="s">
        <v>227</v>
      </c>
      <c r="C78" s="50">
        <f t="shared" si="4"/>
        <v>1</v>
      </c>
      <c r="D78" s="37">
        <f t="shared" si="62"/>
        <v>0</v>
      </c>
      <c r="E78" s="20"/>
      <c r="F78" s="21"/>
      <c r="G78" s="72"/>
      <c r="H78" s="15">
        <f t="shared" si="8"/>
        <v>0</v>
      </c>
      <c r="I78" s="20"/>
      <c r="J78" s="21"/>
      <c r="K78" s="72"/>
      <c r="L78" s="22">
        <f t="shared" si="56"/>
        <v>1</v>
      </c>
      <c r="M78" s="20">
        <v>1</v>
      </c>
      <c r="N78" s="64"/>
      <c r="O78" s="72"/>
      <c r="P78" s="14">
        <f t="shared" si="68"/>
        <v>0</v>
      </c>
      <c r="Q78" s="20"/>
      <c r="R78" s="21"/>
      <c r="S78" s="90"/>
    </row>
    <row r="79" spans="1:19" x14ac:dyDescent="0.4">
      <c r="A79" s="26"/>
      <c r="B79" s="25" t="s">
        <v>126</v>
      </c>
      <c r="C79" s="50">
        <f t="shared" si="4"/>
        <v>1</v>
      </c>
      <c r="D79" s="37">
        <f t="shared" si="62"/>
        <v>0</v>
      </c>
      <c r="E79" s="20"/>
      <c r="F79" s="21"/>
      <c r="G79" s="72"/>
      <c r="H79" s="15">
        <f t="shared" si="8"/>
        <v>0</v>
      </c>
      <c r="I79" s="20"/>
      <c r="J79" s="21"/>
      <c r="K79" s="72"/>
      <c r="L79" s="22">
        <f t="shared" si="39"/>
        <v>1</v>
      </c>
      <c r="M79" s="20"/>
      <c r="N79" s="64">
        <v>1</v>
      </c>
      <c r="O79" s="72"/>
      <c r="P79" s="14">
        <f t="shared" si="68"/>
        <v>0</v>
      </c>
      <c r="Q79" s="20"/>
      <c r="R79" s="21"/>
      <c r="S79" s="90"/>
    </row>
    <row r="80" spans="1:19" ht="19.5" thickBot="1" x14ac:dyDescent="0.45">
      <c r="A80" s="26"/>
      <c r="B80" s="25" t="s">
        <v>224</v>
      </c>
      <c r="C80" s="50">
        <f t="shared" si="4"/>
        <v>2</v>
      </c>
      <c r="D80" s="38">
        <f t="shared" si="62"/>
        <v>0</v>
      </c>
      <c r="E80" s="20"/>
      <c r="F80" s="21"/>
      <c r="G80" s="72"/>
      <c r="H80" s="19">
        <f t="shared" si="8"/>
        <v>0</v>
      </c>
      <c r="I80" s="20"/>
      <c r="J80" s="21"/>
      <c r="K80" s="72"/>
      <c r="L80" s="22">
        <f t="shared" si="39"/>
        <v>2</v>
      </c>
      <c r="M80" s="20">
        <v>1</v>
      </c>
      <c r="N80" s="64">
        <v>1</v>
      </c>
      <c r="O80" s="72"/>
      <c r="P80" s="14">
        <f t="shared" si="68"/>
        <v>0</v>
      </c>
      <c r="Q80" s="20"/>
      <c r="R80" s="21"/>
      <c r="S80" s="90"/>
    </row>
    <row r="81" spans="1:19" ht="20.25" thickTop="1" thickBot="1" x14ac:dyDescent="0.45">
      <c r="A81" s="117" t="s">
        <v>31</v>
      </c>
      <c r="B81" s="118"/>
      <c r="C81" s="47">
        <f t="shared" si="4"/>
        <v>1</v>
      </c>
      <c r="D81" s="35">
        <f t="shared" si="62"/>
        <v>0</v>
      </c>
      <c r="E81" s="7">
        <f>E82</f>
        <v>0</v>
      </c>
      <c r="F81" s="10">
        <f>F82</f>
        <v>0</v>
      </c>
      <c r="G81" s="69">
        <f t="shared" ref="G81:G83" si="69">G82</f>
        <v>0</v>
      </c>
      <c r="H81" s="13">
        <f t="shared" si="8"/>
        <v>0</v>
      </c>
      <c r="I81" s="7">
        <f t="shared" ref="I81:J83" si="70">I82</f>
        <v>0</v>
      </c>
      <c r="J81" s="10">
        <f t="shared" si="70"/>
        <v>0</v>
      </c>
      <c r="K81" s="69">
        <f t="shared" ref="K81:O83" si="71">K82</f>
        <v>0</v>
      </c>
      <c r="L81" s="16">
        <f t="shared" si="39"/>
        <v>1</v>
      </c>
      <c r="M81" s="7">
        <f t="shared" si="71"/>
        <v>0</v>
      </c>
      <c r="N81" s="61">
        <f t="shared" si="71"/>
        <v>1</v>
      </c>
      <c r="O81" s="69">
        <f t="shared" si="71"/>
        <v>0</v>
      </c>
      <c r="P81" s="13">
        <f t="shared" si="68"/>
        <v>0</v>
      </c>
      <c r="Q81" s="7">
        <f t="shared" ref="Q81:S83" si="72">Q82</f>
        <v>0</v>
      </c>
      <c r="R81" s="10">
        <f t="shared" si="72"/>
        <v>0</v>
      </c>
      <c r="S81" s="92">
        <f t="shared" si="72"/>
        <v>0</v>
      </c>
    </row>
    <row r="82" spans="1:19" ht="20.25" thickTop="1" thickBot="1" x14ac:dyDescent="0.45">
      <c r="A82" s="26"/>
      <c r="B82" s="2" t="s">
        <v>32</v>
      </c>
      <c r="C82" s="46">
        <f t="shared" si="4"/>
        <v>1</v>
      </c>
      <c r="D82" s="39">
        <f t="shared" si="62"/>
        <v>0</v>
      </c>
      <c r="E82" s="29"/>
      <c r="F82" s="52"/>
      <c r="G82" s="73"/>
      <c r="H82" s="31">
        <f t="shared" si="8"/>
        <v>0</v>
      </c>
      <c r="I82" s="29"/>
      <c r="J82" s="52"/>
      <c r="K82" s="73"/>
      <c r="L82" s="54">
        <f t="shared" si="39"/>
        <v>1</v>
      </c>
      <c r="M82" s="29"/>
      <c r="N82" s="65">
        <v>1</v>
      </c>
      <c r="O82" s="73"/>
      <c r="P82" s="31">
        <f t="shared" si="68"/>
        <v>0</v>
      </c>
      <c r="Q82" s="29"/>
      <c r="R82" s="52"/>
      <c r="S82" s="95"/>
    </row>
    <row r="83" spans="1:19" ht="20.25" thickTop="1" thickBot="1" x14ac:dyDescent="0.45">
      <c r="A83" s="117" t="s">
        <v>211</v>
      </c>
      <c r="B83" s="118"/>
      <c r="C83" s="47">
        <f t="shared" si="4"/>
        <v>1</v>
      </c>
      <c r="D83" s="35">
        <f t="shared" si="62"/>
        <v>0</v>
      </c>
      <c r="E83" s="7">
        <f>E84</f>
        <v>0</v>
      </c>
      <c r="F83" s="10">
        <f>F84</f>
        <v>0</v>
      </c>
      <c r="G83" s="69">
        <f t="shared" si="69"/>
        <v>0</v>
      </c>
      <c r="H83" s="13">
        <f t="shared" ref="H83:H84" si="73">I83+J83+K83</f>
        <v>0</v>
      </c>
      <c r="I83" s="7">
        <f t="shared" si="70"/>
        <v>0</v>
      </c>
      <c r="J83" s="10">
        <f t="shared" si="70"/>
        <v>0</v>
      </c>
      <c r="K83" s="69">
        <f t="shared" si="71"/>
        <v>0</v>
      </c>
      <c r="L83" s="16">
        <f t="shared" ref="L83:L84" si="74">M83+N83+O83</f>
        <v>1</v>
      </c>
      <c r="M83" s="7">
        <f t="shared" si="71"/>
        <v>1</v>
      </c>
      <c r="N83" s="61">
        <f t="shared" si="71"/>
        <v>0</v>
      </c>
      <c r="O83" s="69">
        <f t="shared" si="71"/>
        <v>0</v>
      </c>
      <c r="P83" s="13">
        <f t="shared" si="68"/>
        <v>0</v>
      </c>
      <c r="Q83" s="7">
        <f t="shared" si="72"/>
        <v>0</v>
      </c>
      <c r="R83" s="10">
        <f t="shared" si="72"/>
        <v>0</v>
      </c>
      <c r="S83" s="92">
        <f t="shared" si="72"/>
        <v>0</v>
      </c>
    </row>
    <row r="84" spans="1:19" ht="20.25" thickTop="1" thickBot="1" x14ac:dyDescent="0.45">
      <c r="A84" s="26"/>
      <c r="B84" s="2" t="s">
        <v>212</v>
      </c>
      <c r="C84" s="46">
        <f t="shared" si="4"/>
        <v>1</v>
      </c>
      <c r="D84" s="39">
        <f t="shared" si="62"/>
        <v>0</v>
      </c>
      <c r="E84" s="29"/>
      <c r="F84" s="52"/>
      <c r="G84" s="73"/>
      <c r="H84" s="31">
        <f t="shared" si="73"/>
        <v>0</v>
      </c>
      <c r="I84" s="29"/>
      <c r="J84" s="52"/>
      <c r="K84" s="73"/>
      <c r="L84" s="54">
        <f t="shared" si="74"/>
        <v>1</v>
      </c>
      <c r="M84" s="29">
        <v>1</v>
      </c>
      <c r="N84" s="65"/>
      <c r="O84" s="73"/>
      <c r="P84" s="31">
        <f t="shared" si="68"/>
        <v>0</v>
      </c>
      <c r="Q84" s="29"/>
      <c r="R84" s="52"/>
      <c r="S84" s="95"/>
    </row>
    <row r="85" spans="1:19" ht="20.25" thickTop="1" thickBot="1" x14ac:dyDescent="0.45">
      <c r="A85" s="117" t="s">
        <v>33</v>
      </c>
      <c r="B85" s="118"/>
      <c r="C85" s="47">
        <f t="shared" si="4"/>
        <v>44</v>
      </c>
      <c r="D85" s="35">
        <f t="shared" si="62"/>
        <v>2</v>
      </c>
      <c r="E85" s="7">
        <f>SUM(E86:E99)</f>
        <v>1</v>
      </c>
      <c r="F85" s="10">
        <f>SUM(F86:F99)</f>
        <v>1</v>
      </c>
      <c r="G85" s="69">
        <f>SUM(G86:G99)</f>
        <v>0</v>
      </c>
      <c r="H85" s="13">
        <f t="shared" si="8"/>
        <v>6</v>
      </c>
      <c r="I85" s="7">
        <f>SUM(I86:I99)</f>
        <v>4</v>
      </c>
      <c r="J85" s="10">
        <f>SUM(J86:J99)</f>
        <v>2</v>
      </c>
      <c r="K85" s="69">
        <f>SUM(K86:K99)</f>
        <v>0</v>
      </c>
      <c r="L85" s="16">
        <f t="shared" si="39"/>
        <v>36</v>
      </c>
      <c r="M85" s="7">
        <f>SUM(M86:M99)</f>
        <v>10</v>
      </c>
      <c r="N85" s="61">
        <f>SUM(N86:N99)</f>
        <v>25</v>
      </c>
      <c r="O85" s="69">
        <f>SUM(O86:O99)</f>
        <v>1</v>
      </c>
      <c r="P85" s="13">
        <f t="shared" si="68"/>
        <v>0</v>
      </c>
      <c r="Q85" s="7">
        <f>SUM(Q86:Q99)</f>
        <v>0</v>
      </c>
      <c r="R85" s="10">
        <f>SUM(R86:R99)</f>
        <v>0</v>
      </c>
      <c r="S85" s="92">
        <f>SUM(S86:S99)</f>
        <v>0</v>
      </c>
    </row>
    <row r="86" spans="1:19" ht="19.5" thickTop="1" x14ac:dyDescent="0.4">
      <c r="A86" s="26"/>
      <c r="B86" t="s">
        <v>287</v>
      </c>
      <c r="C86" s="48">
        <f t="shared" si="4"/>
        <v>1</v>
      </c>
      <c r="D86" s="36">
        <f t="shared" si="62"/>
        <v>0</v>
      </c>
      <c r="E86" s="4"/>
      <c r="F86" s="11"/>
      <c r="G86" s="70"/>
      <c r="H86" s="14">
        <f t="shared" si="8"/>
        <v>1</v>
      </c>
      <c r="I86" s="4">
        <v>1</v>
      </c>
      <c r="J86" s="11"/>
      <c r="K86" s="70"/>
      <c r="L86" s="17">
        <f t="shared" si="39"/>
        <v>0</v>
      </c>
      <c r="M86" s="4"/>
      <c r="N86" s="62"/>
      <c r="O86" s="70"/>
      <c r="P86" s="14">
        <f t="shared" si="68"/>
        <v>0</v>
      </c>
      <c r="Q86" s="4"/>
      <c r="R86" s="11"/>
      <c r="S86" s="93"/>
    </row>
    <row r="87" spans="1:19" x14ac:dyDescent="0.4">
      <c r="A87" s="26"/>
      <c r="B87" s="58" t="s">
        <v>34</v>
      </c>
      <c r="C87" s="49">
        <f t="shared" si="4"/>
        <v>5</v>
      </c>
      <c r="D87" s="37">
        <f t="shared" ref="D87" si="75">E87+F87+G87</f>
        <v>0</v>
      </c>
      <c r="E87" s="3"/>
      <c r="F87" s="12"/>
      <c r="G87" s="71"/>
      <c r="H87" s="15">
        <f t="shared" ref="H87" si="76">I87+J87+K87</f>
        <v>1</v>
      </c>
      <c r="I87" s="3">
        <v>1</v>
      </c>
      <c r="J87" s="12"/>
      <c r="K87" s="71"/>
      <c r="L87" s="18">
        <f t="shared" ref="L87" si="77">M87+N87+O87</f>
        <v>4</v>
      </c>
      <c r="M87" s="3">
        <v>1</v>
      </c>
      <c r="N87" s="63">
        <v>3</v>
      </c>
      <c r="O87" s="71"/>
      <c r="P87" s="15">
        <f t="shared" ref="P87" si="78">Q87+R87+S87</f>
        <v>0</v>
      </c>
      <c r="Q87" s="3"/>
      <c r="R87" s="12"/>
      <c r="S87" s="94"/>
    </row>
    <row r="88" spans="1:19" x14ac:dyDescent="0.4">
      <c r="A88" s="26"/>
      <c r="B88" s="41" t="s">
        <v>228</v>
      </c>
      <c r="C88" s="49">
        <f t="shared" si="4"/>
        <v>12</v>
      </c>
      <c r="D88" s="37">
        <f t="shared" si="62"/>
        <v>1</v>
      </c>
      <c r="E88" s="3"/>
      <c r="F88" s="12">
        <v>1</v>
      </c>
      <c r="G88" s="71"/>
      <c r="H88" s="15">
        <f>I88+J88+K88</f>
        <v>2</v>
      </c>
      <c r="I88" s="3">
        <v>2</v>
      </c>
      <c r="J88" s="12"/>
      <c r="K88" s="71"/>
      <c r="L88" s="18">
        <f>M88+N88+O88</f>
        <v>9</v>
      </c>
      <c r="M88" s="3">
        <v>1</v>
      </c>
      <c r="N88" s="63">
        <v>7</v>
      </c>
      <c r="O88" s="71">
        <v>1</v>
      </c>
      <c r="P88" s="15">
        <f t="shared" si="68"/>
        <v>0</v>
      </c>
      <c r="Q88" s="3"/>
      <c r="R88" s="12"/>
      <c r="S88" s="94"/>
    </row>
    <row r="89" spans="1:19" x14ac:dyDescent="0.4">
      <c r="A89" s="26"/>
      <c r="B89" s="41" t="s">
        <v>127</v>
      </c>
      <c r="C89" s="49">
        <f t="shared" si="4"/>
        <v>3</v>
      </c>
      <c r="D89" s="37">
        <f t="shared" si="62"/>
        <v>0</v>
      </c>
      <c r="E89" s="3"/>
      <c r="F89" s="12"/>
      <c r="G89" s="71"/>
      <c r="H89" s="15">
        <f t="shared" ref="H89" si="79">I89+J89+K89</f>
        <v>0</v>
      </c>
      <c r="I89" s="3"/>
      <c r="J89" s="12"/>
      <c r="K89" s="71"/>
      <c r="L89" s="18">
        <f t="shared" ref="L89" si="80">M89+N89+O89</f>
        <v>3</v>
      </c>
      <c r="M89" s="3">
        <v>2</v>
      </c>
      <c r="N89" s="63">
        <v>1</v>
      </c>
      <c r="O89" s="71"/>
      <c r="P89" s="15">
        <f t="shared" si="68"/>
        <v>0</v>
      </c>
      <c r="Q89" s="3"/>
      <c r="R89" s="12"/>
      <c r="S89" s="94"/>
    </row>
    <row r="90" spans="1:19" x14ac:dyDescent="0.4">
      <c r="A90" s="26"/>
      <c r="B90" s="41" t="s">
        <v>35</v>
      </c>
      <c r="C90" s="49">
        <f t="shared" si="4"/>
        <v>3</v>
      </c>
      <c r="D90" s="37">
        <f t="shared" si="62"/>
        <v>0</v>
      </c>
      <c r="E90" s="3"/>
      <c r="F90" s="12"/>
      <c r="G90" s="71"/>
      <c r="H90" s="15">
        <f t="shared" si="8"/>
        <v>0</v>
      </c>
      <c r="I90" s="3"/>
      <c r="J90" s="12"/>
      <c r="K90" s="71"/>
      <c r="L90" s="18">
        <f t="shared" si="39"/>
        <v>3</v>
      </c>
      <c r="M90" s="3">
        <v>2</v>
      </c>
      <c r="N90" s="63">
        <v>1</v>
      </c>
      <c r="O90" s="71"/>
      <c r="P90" s="15">
        <f t="shared" si="68"/>
        <v>0</v>
      </c>
      <c r="Q90" s="3"/>
      <c r="R90" s="12"/>
      <c r="S90" s="94"/>
    </row>
    <row r="91" spans="1:19" x14ac:dyDescent="0.4">
      <c r="A91" s="26"/>
      <c r="B91" s="41" t="s">
        <v>303</v>
      </c>
      <c r="C91" s="49">
        <f t="shared" ref="C91:C154" si="81">D91+H91+L91+P91</f>
        <v>1</v>
      </c>
      <c r="D91" s="37">
        <f t="shared" ref="D91" si="82">E91+F91+G91</f>
        <v>0</v>
      </c>
      <c r="E91" s="3"/>
      <c r="F91" s="12"/>
      <c r="G91" s="71"/>
      <c r="H91" s="15">
        <f t="shared" si="8"/>
        <v>0</v>
      </c>
      <c r="I91" s="3"/>
      <c r="J91" s="12"/>
      <c r="K91" s="71"/>
      <c r="L91" s="18">
        <f t="shared" si="39"/>
        <v>1</v>
      </c>
      <c r="M91" s="3"/>
      <c r="N91" s="63">
        <v>1</v>
      </c>
      <c r="O91" s="71"/>
      <c r="P91" s="15">
        <f t="shared" si="68"/>
        <v>0</v>
      </c>
      <c r="Q91" s="3"/>
      <c r="R91" s="12"/>
      <c r="S91" s="94"/>
    </row>
    <row r="92" spans="1:19" x14ac:dyDescent="0.4">
      <c r="A92" s="26"/>
      <c r="B92" s="41" t="s">
        <v>269</v>
      </c>
      <c r="C92" s="49">
        <f t="shared" si="81"/>
        <v>1</v>
      </c>
      <c r="D92" s="37">
        <f t="shared" si="62"/>
        <v>0</v>
      </c>
      <c r="E92" s="3"/>
      <c r="F92" s="12"/>
      <c r="G92" s="71"/>
      <c r="H92" s="15">
        <f t="shared" ref="H92" si="83">I92+J92+K92</f>
        <v>1</v>
      </c>
      <c r="I92" s="3"/>
      <c r="J92" s="12">
        <v>1</v>
      </c>
      <c r="K92" s="71"/>
      <c r="L92" s="18">
        <f t="shared" ref="L92" si="84">M92+N92+O92</f>
        <v>0</v>
      </c>
      <c r="M92" s="3"/>
      <c r="N92" s="63"/>
      <c r="O92" s="71"/>
      <c r="P92" s="15">
        <f t="shared" ref="P92" si="85">Q92+R92+S92</f>
        <v>0</v>
      </c>
      <c r="Q92" s="3"/>
      <c r="R92" s="12"/>
      <c r="S92" s="94"/>
    </row>
    <row r="93" spans="1:19" x14ac:dyDescent="0.4">
      <c r="A93" s="26"/>
      <c r="B93" s="41" t="s">
        <v>36</v>
      </c>
      <c r="C93" s="49">
        <f t="shared" si="81"/>
        <v>2</v>
      </c>
      <c r="D93" s="37">
        <f t="shared" si="62"/>
        <v>0</v>
      </c>
      <c r="E93" s="3"/>
      <c r="F93" s="12"/>
      <c r="G93" s="71"/>
      <c r="H93" s="15">
        <f t="shared" si="8"/>
        <v>0</v>
      </c>
      <c r="I93" s="3"/>
      <c r="J93" s="12"/>
      <c r="K93" s="71"/>
      <c r="L93" s="18">
        <f t="shared" si="39"/>
        <v>2</v>
      </c>
      <c r="M93" s="3">
        <v>1</v>
      </c>
      <c r="N93" s="63">
        <v>1</v>
      </c>
      <c r="O93" s="71"/>
      <c r="P93" s="15">
        <f t="shared" si="68"/>
        <v>0</v>
      </c>
      <c r="Q93" s="3"/>
      <c r="R93" s="12"/>
      <c r="S93" s="94"/>
    </row>
    <row r="94" spans="1:19" x14ac:dyDescent="0.4">
      <c r="A94" s="26"/>
      <c r="B94" s="41" t="s">
        <v>129</v>
      </c>
      <c r="C94" s="49">
        <f t="shared" si="81"/>
        <v>1</v>
      </c>
      <c r="D94" s="37">
        <f t="shared" si="62"/>
        <v>0</v>
      </c>
      <c r="E94" s="3"/>
      <c r="F94" s="12"/>
      <c r="G94" s="71"/>
      <c r="H94" s="15">
        <f t="shared" si="8"/>
        <v>0</v>
      </c>
      <c r="I94" s="3"/>
      <c r="J94" s="12"/>
      <c r="K94" s="71"/>
      <c r="L94" s="18">
        <f t="shared" si="39"/>
        <v>1</v>
      </c>
      <c r="M94" s="3"/>
      <c r="N94" s="63">
        <v>1</v>
      </c>
      <c r="O94" s="71"/>
      <c r="P94" s="15">
        <f t="shared" si="68"/>
        <v>0</v>
      </c>
      <c r="Q94" s="3"/>
      <c r="R94" s="12"/>
      <c r="S94" s="94"/>
    </row>
    <row r="95" spans="1:19" x14ac:dyDescent="0.4">
      <c r="A95" s="26"/>
      <c r="B95" s="41" t="s">
        <v>128</v>
      </c>
      <c r="C95" s="49">
        <f t="shared" si="81"/>
        <v>9</v>
      </c>
      <c r="D95" s="37">
        <f t="shared" si="62"/>
        <v>1</v>
      </c>
      <c r="E95" s="3">
        <v>1</v>
      </c>
      <c r="F95" s="12"/>
      <c r="G95" s="71"/>
      <c r="H95" s="15">
        <f t="shared" ref="H95:H169" si="86">I95+J95+K95</f>
        <v>1</v>
      </c>
      <c r="I95" s="3"/>
      <c r="J95" s="12">
        <v>1</v>
      </c>
      <c r="K95" s="71"/>
      <c r="L95" s="18">
        <f t="shared" si="39"/>
        <v>7</v>
      </c>
      <c r="M95" s="3">
        <v>2</v>
      </c>
      <c r="N95" s="63">
        <v>5</v>
      </c>
      <c r="O95" s="71"/>
      <c r="P95" s="15">
        <f t="shared" si="68"/>
        <v>0</v>
      </c>
      <c r="Q95" s="3"/>
      <c r="R95" s="12"/>
      <c r="S95" s="94"/>
    </row>
    <row r="96" spans="1:19" x14ac:dyDescent="0.4">
      <c r="A96" s="26"/>
      <c r="B96" s="41" t="s">
        <v>168</v>
      </c>
      <c r="C96" s="49">
        <f t="shared" si="81"/>
        <v>2</v>
      </c>
      <c r="D96" s="37">
        <f t="shared" si="62"/>
        <v>0</v>
      </c>
      <c r="E96" s="3"/>
      <c r="F96" s="12"/>
      <c r="G96" s="71"/>
      <c r="H96" s="15">
        <f t="shared" si="86"/>
        <v>0</v>
      </c>
      <c r="I96" s="3"/>
      <c r="J96" s="12"/>
      <c r="K96" s="71"/>
      <c r="L96" s="18">
        <f t="shared" ref="L96:L97" si="87">M96+N96+O96</f>
        <v>2</v>
      </c>
      <c r="M96" s="3"/>
      <c r="N96" s="63">
        <v>2</v>
      </c>
      <c r="O96" s="71"/>
      <c r="P96" s="15">
        <f t="shared" si="68"/>
        <v>0</v>
      </c>
      <c r="Q96" s="3"/>
      <c r="R96" s="12"/>
      <c r="S96" s="94"/>
    </row>
    <row r="97" spans="1:19" x14ac:dyDescent="0.4">
      <c r="A97" s="26"/>
      <c r="B97" s="41" t="s">
        <v>169</v>
      </c>
      <c r="C97" s="49">
        <f t="shared" si="81"/>
        <v>2</v>
      </c>
      <c r="D97" s="37">
        <f t="shared" si="62"/>
        <v>0</v>
      </c>
      <c r="E97" s="3"/>
      <c r="F97" s="12"/>
      <c r="G97" s="71"/>
      <c r="H97" s="15">
        <f t="shared" si="86"/>
        <v>0</v>
      </c>
      <c r="I97" s="3"/>
      <c r="J97" s="12"/>
      <c r="K97" s="71"/>
      <c r="L97" s="18">
        <f t="shared" si="87"/>
        <v>2</v>
      </c>
      <c r="M97" s="3">
        <v>1</v>
      </c>
      <c r="N97" s="63">
        <v>1</v>
      </c>
      <c r="O97" s="71"/>
      <c r="P97" s="15">
        <f t="shared" si="68"/>
        <v>0</v>
      </c>
      <c r="Q97" s="3"/>
      <c r="R97" s="12"/>
      <c r="S97" s="94"/>
    </row>
    <row r="98" spans="1:19" x14ac:dyDescent="0.4">
      <c r="A98" s="26"/>
      <c r="B98" s="41" t="s">
        <v>170</v>
      </c>
      <c r="C98" s="49">
        <f t="shared" si="81"/>
        <v>1</v>
      </c>
      <c r="D98" s="37">
        <f t="shared" si="62"/>
        <v>0</v>
      </c>
      <c r="E98" s="3"/>
      <c r="F98" s="12"/>
      <c r="G98" s="71"/>
      <c r="H98" s="15">
        <f t="shared" si="86"/>
        <v>0</v>
      </c>
      <c r="I98" s="3"/>
      <c r="J98" s="12"/>
      <c r="K98" s="71"/>
      <c r="L98" s="18">
        <f t="shared" si="39"/>
        <v>1</v>
      </c>
      <c r="M98" s="3"/>
      <c r="N98" s="63">
        <v>1</v>
      </c>
      <c r="O98" s="71"/>
      <c r="P98" s="15">
        <f t="shared" si="68"/>
        <v>0</v>
      </c>
      <c r="Q98" s="3"/>
      <c r="R98" s="12"/>
      <c r="S98" s="94"/>
    </row>
    <row r="99" spans="1:19" ht="19.5" thickBot="1" x14ac:dyDescent="0.45">
      <c r="A99" s="26"/>
      <c r="B99" s="42" t="s">
        <v>37</v>
      </c>
      <c r="C99" s="50">
        <f t="shared" si="81"/>
        <v>1</v>
      </c>
      <c r="D99" s="38">
        <f t="shared" si="62"/>
        <v>0</v>
      </c>
      <c r="E99" s="20"/>
      <c r="F99" s="21"/>
      <c r="G99" s="72"/>
      <c r="H99" s="19">
        <f t="shared" si="86"/>
        <v>0</v>
      </c>
      <c r="I99" s="20"/>
      <c r="J99" s="21"/>
      <c r="K99" s="72"/>
      <c r="L99" s="22">
        <f t="shared" si="39"/>
        <v>1</v>
      </c>
      <c r="M99" s="20"/>
      <c r="N99" s="64">
        <v>1</v>
      </c>
      <c r="O99" s="72"/>
      <c r="P99" s="19">
        <f t="shared" si="68"/>
        <v>0</v>
      </c>
      <c r="Q99" s="20"/>
      <c r="R99" s="21"/>
      <c r="S99" s="90"/>
    </row>
    <row r="100" spans="1:19" ht="20.25" thickTop="1" thickBot="1" x14ac:dyDescent="0.45">
      <c r="A100" s="117" t="s">
        <v>38</v>
      </c>
      <c r="B100" s="118"/>
      <c r="C100" s="47">
        <f t="shared" si="81"/>
        <v>114</v>
      </c>
      <c r="D100" s="35">
        <f t="shared" si="62"/>
        <v>3</v>
      </c>
      <c r="E100" s="7">
        <f>SUM(E101:E121)</f>
        <v>3</v>
      </c>
      <c r="F100" s="10">
        <f>SUM(F101:F121)</f>
        <v>0</v>
      </c>
      <c r="G100" s="69">
        <f>SUM(G101:G121)</f>
        <v>0</v>
      </c>
      <c r="H100" s="13">
        <f t="shared" si="86"/>
        <v>18</v>
      </c>
      <c r="I100" s="7">
        <f>SUM(I101:I121)</f>
        <v>7</v>
      </c>
      <c r="J100" s="10">
        <f>SUM(J101:J121)</f>
        <v>11</v>
      </c>
      <c r="K100" s="69">
        <f>SUM(K101:K121)</f>
        <v>0</v>
      </c>
      <c r="L100" s="16">
        <f t="shared" si="39"/>
        <v>93</v>
      </c>
      <c r="M100" s="7">
        <f>SUM(M101:M121)</f>
        <v>32</v>
      </c>
      <c r="N100" s="61">
        <f>SUM(N101:N121)</f>
        <v>61</v>
      </c>
      <c r="O100" s="69">
        <f>SUM(O101:O121)</f>
        <v>0</v>
      </c>
      <c r="P100" s="13">
        <f t="shared" si="68"/>
        <v>0</v>
      </c>
      <c r="Q100" s="7">
        <f>SUM(Q101:Q121)</f>
        <v>0</v>
      </c>
      <c r="R100" s="10">
        <f>SUM(R101:R121)</f>
        <v>0</v>
      </c>
      <c r="S100" s="92">
        <f>SUM(S101:S121)</f>
        <v>0</v>
      </c>
    </row>
    <row r="101" spans="1:19" ht="19.5" thickTop="1" x14ac:dyDescent="0.4">
      <c r="A101" s="26"/>
      <c r="B101" s="23" t="s">
        <v>171</v>
      </c>
      <c r="C101" s="48">
        <f t="shared" si="81"/>
        <v>1</v>
      </c>
      <c r="D101" s="36">
        <f t="shared" si="62"/>
        <v>0</v>
      </c>
      <c r="E101" s="4"/>
      <c r="F101" s="11"/>
      <c r="G101" s="70"/>
      <c r="H101" s="14">
        <f t="shared" si="86"/>
        <v>0</v>
      </c>
      <c r="I101" s="4"/>
      <c r="J101" s="11"/>
      <c r="K101" s="70"/>
      <c r="L101" s="17">
        <f t="shared" si="39"/>
        <v>1</v>
      </c>
      <c r="M101" s="4">
        <v>1</v>
      </c>
      <c r="N101" s="62"/>
      <c r="O101" s="70"/>
      <c r="P101" s="14">
        <f t="shared" si="68"/>
        <v>0</v>
      </c>
      <c r="Q101" s="4"/>
      <c r="R101" s="11"/>
      <c r="S101" s="93"/>
    </row>
    <row r="102" spans="1:19" x14ac:dyDescent="0.4">
      <c r="A102" s="26"/>
      <c r="B102" t="s">
        <v>304</v>
      </c>
      <c r="C102" s="49">
        <f t="shared" si="81"/>
        <v>1</v>
      </c>
      <c r="D102" s="37">
        <f t="shared" si="62"/>
        <v>0</v>
      </c>
      <c r="E102" s="3"/>
      <c r="F102" s="12"/>
      <c r="G102" s="71"/>
      <c r="H102" s="15">
        <f t="shared" si="86"/>
        <v>0</v>
      </c>
      <c r="I102" s="3"/>
      <c r="J102" s="12"/>
      <c r="K102" s="71"/>
      <c r="L102" s="18">
        <f t="shared" ref="L102" si="88">M102+N102+O102</f>
        <v>1</v>
      </c>
      <c r="M102" s="3">
        <v>1</v>
      </c>
      <c r="N102" s="63"/>
      <c r="O102" s="71"/>
      <c r="P102" s="15">
        <f t="shared" si="68"/>
        <v>0</v>
      </c>
      <c r="Q102" s="3"/>
      <c r="R102" s="12"/>
      <c r="S102" s="94"/>
    </row>
    <row r="103" spans="1:19" x14ac:dyDescent="0.4">
      <c r="A103" s="26"/>
      <c r="B103" s="24" t="s">
        <v>130</v>
      </c>
      <c r="C103" s="49">
        <f t="shared" si="81"/>
        <v>11</v>
      </c>
      <c r="D103" s="37">
        <f t="shared" si="62"/>
        <v>0</v>
      </c>
      <c r="E103" s="3"/>
      <c r="F103" s="12"/>
      <c r="G103" s="71"/>
      <c r="H103" s="15">
        <f t="shared" si="86"/>
        <v>0</v>
      </c>
      <c r="I103" s="3"/>
      <c r="J103" s="12"/>
      <c r="K103" s="71"/>
      <c r="L103" s="18">
        <f t="shared" si="39"/>
        <v>11</v>
      </c>
      <c r="M103" s="3">
        <v>5</v>
      </c>
      <c r="N103" s="63">
        <v>6</v>
      </c>
      <c r="O103" s="71"/>
      <c r="P103" s="15">
        <f t="shared" si="68"/>
        <v>0</v>
      </c>
      <c r="Q103" s="3"/>
      <c r="R103" s="12"/>
      <c r="S103" s="94"/>
    </row>
    <row r="104" spans="1:19" x14ac:dyDescent="0.4">
      <c r="A104" s="26"/>
      <c r="B104" t="s">
        <v>288</v>
      </c>
      <c r="C104" s="49">
        <f t="shared" si="81"/>
        <v>1</v>
      </c>
      <c r="D104" s="37">
        <f t="shared" ref="D104" si="89">E104+F104+G104</f>
        <v>0</v>
      </c>
      <c r="E104" s="3"/>
      <c r="F104" s="12"/>
      <c r="G104" s="71"/>
      <c r="H104" s="15">
        <f t="shared" ref="H104" si="90">I104+J104+K104</f>
        <v>0</v>
      </c>
      <c r="I104" s="3"/>
      <c r="J104" s="12"/>
      <c r="K104" s="71"/>
      <c r="L104" s="18">
        <f t="shared" si="39"/>
        <v>1</v>
      </c>
      <c r="M104" s="3"/>
      <c r="N104" s="63">
        <v>1</v>
      </c>
      <c r="O104" s="71"/>
      <c r="P104" s="15">
        <f t="shared" ref="P104" si="91">Q104+R104+S104</f>
        <v>0</v>
      </c>
      <c r="Q104" s="3"/>
      <c r="R104" s="12"/>
      <c r="S104" s="94"/>
    </row>
    <row r="105" spans="1:19" x14ac:dyDescent="0.4">
      <c r="A105" s="26"/>
      <c r="B105" s="24" t="s">
        <v>229</v>
      </c>
      <c r="C105" s="49">
        <f t="shared" si="81"/>
        <v>1</v>
      </c>
      <c r="D105" s="37">
        <f t="shared" si="62"/>
        <v>0</v>
      </c>
      <c r="E105" s="3"/>
      <c r="F105" s="12"/>
      <c r="G105" s="71"/>
      <c r="H105" s="15">
        <f t="shared" ref="H105" si="92">I105+J105+K105</f>
        <v>1</v>
      </c>
      <c r="I105" s="3"/>
      <c r="J105" s="12">
        <v>1</v>
      </c>
      <c r="K105" s="71"/>
      <c r="L105" s="18">
        <f t="shared" ref="L105" si="93">M105+N105+O105</f>
        <v>0</v>
      </c>
      <c r="M105" s="3"/>
      <c r="N105" s="63"/>
      <c r="O105" s="71"/>
      <c r="P105" s="15">
        <f t="shared" si="68"/>
        <v>0</v>
      </c>
      <c r="Q105" s="3"/>
      <c r="R105" s="12"/>
      <c r="S105" s="94"/>
    </row>
    <row r="106" spans="1:19" x14ac:dyDescent="0.4">
      <c r="A106" s="26"/>
      <c r="B106" s="24" t="s">
        <v>131</v>
      </c>
      <c r="C106" s="49">
        <f t="shared" si="81"/>
        <v>4</v>
      </c>
      <c r="D106" s="37">
        <f t="shared" si="62"/>
        <v>0</v>
      </c>
      <c r="E106" s="3"/>
      <c r="F106" s="12"/>
      <c r="G106" s="71"/>
      <c r="H106" s="15">
        <f t="shared" si="86"/>
        <v>0</v>
      </c>
      <c r="I106" s="3"/>
      <c r="J106" s="12"/>
      <c r="K106" s="71"/>
      <c r="L106" s="18">
        <f t="shared" si="39"/>
        <v>4</v>
      </c>
      <c r="M106" s="3">
        <v>3</v>
      </c>
      <c r="N106" s="63">
        <v>1</v>
      </c>
      <c r="O106" s="71"/>
      <c r="P106" s="15">
        <f t="shared" si="68"/>
        <v>0</v>
      </c>
      <c r="Q106" s="3"/>
      <c r="R106" s="12"/>
      <c r="S106" s="94"/>
    </row>
    <row r="107" spans="1:19" x14ac:dyDescent="0.4">
      <c r="A107" s="26"/>
      <c r="B107" s="24" t="s">
        <v>132</v>
      </c>
      <c r="C107" s="49">
        <f t="shared" si="81"/>
        <v>1</v>
      </c>
      <c r="D107" s="37">
        <f t="shared" si="62"/>
        <v>0</v>
      </c>
      <c r="E107" s="3"/>
      <c r="F107" s="12"/>
      <c r="G107" s="71"/>
      <c r="H107" s="15">
        <f t="shared" si="86"/>
        <v>0</v>
      </c>
      <c r="I107" s="3"/>
      <c r="J107" s="12"/>
      <c r="K107" s="71"/>
      <c r="L107" s="18">
        <f t="shared" si="39"/>
        <v>1</v>
      </c>
      <c r="M107" s="3">
        <v>1</v>
      </c>
      <c r="N107" s="63"/>
      <c r="O107" s="71"/>
      <c r="P107" s="15">
        <f t="shared" si="68"/>
        <v>0</v>
      </c>
      <c r="Q107" s="3"/>
      <c r="R107" s="12"/>
      <c r="S107" s="94"/>
    </row>
    <row r="108" spans="1:19" x14ac:dyDescent="0.4">
      <c r="A108" s="26"/>
      <c r="B108" s="24" t="s">
        <v>172</v>
      </c>
      <c r="C108" s="49">
        <f t="shared" si="81"/>
        <v>3</v>
      </c>
      <c r="D108" s="37">
        <f t="shared" si="62"/>
        <v>0</v>
      </c>
      <c r="E108" s="3"/>
      <c r="F108" s="12"/>
      <c r="G108" s="71"/>
      <c r="H108" s="15">
        <f t="shared" si="86"/>
        <v>0</v>
      </c>
      <c r="I108" s="3"/>
      <c r="J108" s="12"/>
      <c r="K108" s="71"/>
      <c r="L108" s="18">
        <f t="shared" ref="L108" si="94">M108+N108+O108</f>
        <v>3</v>
      </c>
      <c r="M108" s="3">
        <v>1</v>
      </c>
      <c r="N108" s="63">
        <v>2</v>
      </c>
      <c r="O108" s="71"/>
      <c r="P108" s="15">
        <f t="shared" si="68"/>
        <v>0</v>
      </c>
      <c r="Q108" s="3"/>
      <c r="R108" s="12"/>
      <c r="S108" s="94"/>
    </row>
    <row r="109" spans="1:19" x14ac:dyDescent="0.4">
      <c r="A109" s="26"/>
      <c r="B109" s="24" t="s">
        <v>39</v>
      </c>
      <c r="C109" s="49">
        <f t="shared" si="81"/>
        <v>9</v>
      </c>
      <c r="D109" s="37">
        <f t="shared" si="62"/>
        <v>1</v>
      </c>
      <c r="E109" s="3">
        <v>1</v>
      </c>
      <c r="F109" s="12"/>
      <c r="G109" s="71"/>
      <c r="H109" s="15">
        <f t="shared" si="86"/>
        <v>1</v>
      </c>
      <c r="I109" s="3"/>
      <c r="J109" s="12">
        <v>1</v>
      </c>
      <c r="K109" s="71"/>
      <c r="L109" s="18">
        <f t="shared" si="39"/>
        <v>7</v>
      </c>
      <c r="M109" s="3">
        <v>3</v>
      </c>
      <c r="N109" s="63">
        <v>4</v>
      </c>
      <c r="O109" s="71"/>
      <c r="P109" s="15">
        <f t="shared" si="68"/>
        <v>0</v>
      </c>
      <c r="Q109" s="3"/>
      <c r="R109" s="12"/>
      <c r="S109" s="94"/>
    </row>
    <row r="110" spans="1:19" x14ac:dyDescent="0.4">
      <c r="A110" s="26"/>
      <c r="B110" s="24" t="s">
        <v>40</v>
      </c>
      <c r="C110" s="49">
        <f t="shared" si="81"/>
        <v>5</v>
      </c>
      <c r="D110" s="37">
        <f t="shared" si="62"/>
        <v>0</v>
      </c>
      <c r="E110" s="3"/>
      <c r="F110" s="12"/>
      <c r="G110" s="71"/>
      <c r="H110" s="15">
        <f t="shared" si="86"/>
        <v>2</v>
      </c>
      <c r="I110" s="3">
        <v>1</v>
      </c>
      <c r="J110" s="12">
        <v>1</v>
      </c>
      <c r="K110" s="71"/>
      <c r="L110" s="18">
        <f t="shared" si="39"/>
        <v>3</v>
      </c>
      <c r="M110" s="3">
        <v>1</v>
      </c>
      <c r="N110" s="63">
        <v>2</v>
      </c>
      <c r="O110" s="71"/>
      <c r="P110" s="15">
        <f t="shared" si="68"/>
        <v>0</v>
      </c>
      <c r="Q110" s="3"/>
      <c r="R110" s="12"/>
      <c r="S110" s="94"/>
    </row>
    <row r="111" spans="1:19" x14ac:dyDescent="0.4">
      <c r="A111" s="26"/>
      <c r="B111" s="24" t="s">
        <v>41</v>
      </c>
      <c r="C111" s="49">
        <f t="shared" si="81"/>
        <v>42</v>
      </c>
      <c r="D111" s="37">
        <f t="shared" si="62"/>
        <v>1</v>
      </c>
      <c r="E111" s="3">
        <v>1</v>
      </c>
      <c r="F111" s="12"/>
      <c r="G111" s="71"/>
      <c r="H111" s="15">
        <f t="shared" si="86"/>
        <v>7</v>
      </c>
      <c r="I111" s="3">
        <v>4</v>
      </c>
      <c r="J111" s="12">
        <v>3</v>
      </c>
      <c r="K111" s="71"/>
      <c r="L111" s="18">
        <f t="shared" si="39"/>
        <v>34</v>
      </c>
      <c r="M111" s="3">
        <v>7</v>
      </c>
      <c r="N111" s="63">
        <v>27</v>
      </c>
      <c r="O111" s="71"/>
      <c r="P111" s="15">
        <f t="shared" si="68"/>
        <v>0</v>
      </c>
      <c r="Q111" s="3"/>
      <c r="R111" s="12"/>
      <c r="S111" s="94"/>
    </row>
    <row r="112" spans="1:19" x14ac:dyDescent="0.4">
      <c r="A112" s="26"/>
      <c r="B112" s="24" t="s">
        <v>230</v>
      </c>
      <c r="C112" s="49">
        <f t="shared" si="81"/>
        <v>2</v>
      </c>
      <c r="D112" s="37">
        <f t="shared" si="62"/>
        <v>0</v>
      </c>
      <c r="E112" s="3"/>
      <c r="F112" s="12"/>
      <c r="G112" s="71"/>
      <c r="H112" s="15">
        <f t="shared" ref="H112" si="95">I112+J112+K112</f>
        <v>1</v>
      </c>
      <c r="I112" s="3"/>
      <c r="J112" s="12">
        <v>1</v>
      </c>
      <c r="K112" s="71"/>
      <c r="L112" s="18">
        <f t="shared" ref="L112" si="96">M112+N112+O112</f>
        <v>1</v>
      </c>
      <c r="M112" s="3"/>
      <c r="N112" s="63">
        <v>1</v>
      </c>
      <c r="O112" s="71"/>
      <c r="P112" s="15">
        <f t="shared" si="68"/>
        <v>0</v>
      </c>
      <c r="Q112" s="3"/>
      <c r="R112" s="12"/>
      <c r="S112" s="94"/>
    </row>
    <row r="113" spans="1:19" x14ac:dyDescent="0.4">
      <c r="A113" s="26"/>
      <c r="B113" s="24" t="s">
        <v>231</v>
      </c>
      <c r="C113" s="49">
        <f t="shared" si="81"/>
        <v>1</v>
      </c>
      <c r="D113" s="37">
        <f t="shared" si="62"/>
        <v>0</v>
      </c>
      <c r="E113" s="3"/>
      <c r="F113" s="12"/>
      <c r="G113" s="71"/>
      <c r="H113" s="15">
        <f t="shared" si="86"/>
        <v>0</v>
      </c>
      <c r="I113" s="3"/>
      <c r="J113" s="12"/>
      <c r="K113" s="71"/>
      <c r="L113" s="18">
        <f>M113+N113+O113</f>
        <v>1</v>
      </c>
      <c r="M113" s="3"/>
      <c r="N113" s="63">
        <v>1</v>
      </c>
      <c r="O113" s="71"/>
      <c r="P113" s="15">
        <f t="shared" si="68"/>
        <v>0</v>
      </c>
      <c r="Q113" s="3"/>
      <c r="R113" s="12"/>
      <c r="S113" s="94"/>
    </row>
    <row r="114" spans="1:19" x14ac:dyDescent="0.4">
      <c r="A114" s="26"/>
      <c r="B114" s="24" t="s">
        <v>42</v>
      </c>
      <c r="C114" s="49">
        <f t="shared" si="81"/>
        <v>2</v>
      </c>
      <c r="D114" s="37">
        <f t="shared" si="62"/>
        <v>0</v>
      </c>
      <c r="E114" s="3"/>
      <c r="F114" s="12"/>
      <c r="G114" s="71"/>
      <c r="H114" s="15">
        <f>I114+J114+K114</f>
        <v>0</v>
      </c>
      <c r="I114" s="3"/>
      <c r="J114" s="12"/>
      <c r="K114" s="71"/>
      <c r="L114" s="18">
        <f>M114+N114+O114</f>
        <v>2</v>
      </c>
      <c r="M114" s="3">
        <v>1</v>
      </c>
      <c r="N114" s="63">
        <v>1</v>
      </c>
      <c r="O114" s="71"/>
      <c r="P114" s="15">
        <f>Q114+R114+S114</f>
        <v>0</v>
      </c>
      <c r="Q114" s="3"/>
      <c r="R114" s="12"/>
      <c r="S114" s="94"/>
    </row>
    <row r="115" spans="1:19" x14ac:dyDescent="0.4">
      <c r="A115" s="26"/>
      <c r="B115" s="24" t="s">
        <v>43</v>
      </c>
      <c r="C115" s="49">
        <f t="shared" si="81"/>
        <v>18</v>
      </c>
      <c r="D115" s="37">
        <f t="shared" si="62"/>
        <v>0</v>
      </c>
      <c r="E115" s="3"/>
      <c r="F115" s="12"/>
      <c r="G115" s="71"/>
      <c r="H115" s="15">
        <f t="shared" si="86"/>
        <v>0</v>
      </c>
      <c r="I115" s="3"/>
      <c r="J115" s="12"/>
      <c r="K115" s="71"/>
      <c r="L115" s="18">
        <f t="shared" ref="L115:L116" si="97">M115+N115+O115</f>
        <v>18</v>
      </c>
      <c r="M115" s="3">
        <v>6</v>
      </c>
      <c r="N115" s="63">
        <v>12</v>
      </c>
      <c r="O115" s="71"/>
      <c r="P115" s="15">
        <f t="shared" si="68"/>
        <v>0</v>
      </c>
      <c r="Q115" s="3"/>
      <c r="R115" s="12"/>
      <c r="S115" s="94"/>
    </row>
    <row r="116" spans="1:19" x14ac:dyDescent="0.4">
      <c r="A116" s="26"/>
      <c r="B116" s="24" t="s">
        <v>305</v>
      </c>
      <c r="C116" s="49">
        <f t="shared" si="81"/>
        <v>1</v>
      </c>
      <c r="D116" s="37">
        <f t="shared" ref="D116" si="98">E116+F116+G116</f>
        <v>0</v>
      </c>
      <c r="E116" s="3"/>
      <c r="F116" s="12"/>
      <c r="G116" s="71"/>
      <c r="H116" s="15">
        <f t="shared" ref="H116" si="99">I116+J116+K116</f>
        <v>0</v>
      </c>
      <c r="I116" s="3"/>
      <c r="J116" s="12"/>
      <c r="K116" s="71"/>
      <c r="L116" s="18">
        <f t="shared" si="97"/>
        <v>1</v>
      </c>
      <c r="M116" s="3"/>
      <c r="N116" s="63">
        <v>1</v>
      </c>
      <c r="O116" s="71"/>
      <c r="P116" s="15">
        <f t="shared" ref="P116" si="100">Q116+R116+S116</f>
        <v>0</v>
      </c>
      <c r="Q116" s="3"/>
      <c r="R116" s="12"/>
      <c r="S116" s="94"/>
    </row>
    <row r="117" spans="1:19" x14ac:dyDescent="0.4">
      <c r="A117" s="26"/>
      <c r="B117" s="24" t="s">
        <v>173</v>
      </c>
      <c r="C117" s="49">
        <f t="shared" si="81"/>
        <v>1</v>
      </c>
      <c r="D117" s="37">
        <f t="shared" si="62"/>
        <v>0</v>
      </c>
      <c r="E117" s="3"/>
      <c r="F117" s="12"/>
      <c r="G117" s="71"/>
      <c r="H117" s="15">
        <f t="shared" si="86"/>
        <v>0</v>
      </c>
      <c r="I117" s="3"/>
      <c r="J117" s="12"/>
      <c r="K117" s="71"/>
      <c r="L117" s="18">
        <f t="shared" si="39"/>
        <v>1</v>
      </c>
      <c r="M117" s="3">
        <v>1</v>
      </c>
      <c r="N117" s="63"/>
      <c r="O117" s="71"/>
      <c r="P117" s="15">
        <f t="shared" si="68"/>
        <v>0</v>
      </c>
      <c r="Q117" s="3"/>
      <c r="R117" s="12"/>
      <c r="S117" s="94"/>
    </row>
    <row r="118" spans="1:19" x14ac:dyDescent="0.4">
      <c r="A118" s="26"/>
      <c r="B118" s="24" t="s">
        <v>44</v>
      </c>
      <c r="C118" s="49">
        <f t="shared" si="81"/>
        <v>4</v>
      </c>
      <c r="D118" s="37">
        <f t="shared" si="62"/>
        <v>0</v>
      </c>
      <c r="E118" s="3"/>
      <c r="F118" s="12"/>
      <c r="G118" s="71"/>
      <c r="H118" s="15">
        <f t="shared" si="86"/>
        <v>4</v>
      </c>
      <c r="I118" s="3">
        <v>1</v>
      </c>
      <c r="J118" s="12">
        <v>3</v>
      </c>
      <c r="K118" s="71"/>
      <c r="L118" s="18">
        <f t="shared" ref="L118" si="101">M118+N118+O118</f>
        <v>0</v>
      </c>
      <c r="M118" s="3"/>
      <c r="N118" s="63"/>
      <c r="O118" s="71"/>
      <c r="P118" s="15">
        <f t="shared" si="68"/>
        <v>0</v>
      </c>
      <c r="Q118" s="3"/>
      <c r="R118" s="12"/>
      <c r="S118" s="94"/>
    </row>
    <row r="119" spans="1:19" x14ac:dyDescent="0.4">
      <c r="A119" s="26"/>
      <c r="B119" s="24" t="s">
        <v>45</v>
      </c>
      <c r="C119" s="49">
        <f t="shared" si="81"/>
        <v>4</v>
      </c>
      <c r="D119" s="37">
        <f t="shared" si="62"/>
        <v>1</v>
      </c>
      <c r="E119" s="3">
        <v>1</v>
      </c>
      <c r="F119" s="12"/>
      <c r="G119" s="71"/>
      <c r="H119" s="15">
        <f t="shared" si="86"/>
        <v>1</v>
      </c>
      <c r="I119" s="3">
        <v>1</v>
      </c>
      <c r="J119" s="12"/>
      <c r="K119" s="71"/>
      <c r="L119" s="18">
        <f t="shared" si="39"/>
        <v>2</v>
      </c>
      <c r="M119" s="3">
        <v>1</v>
      </c>
      <c r="N119" s="63">
        <v>1</v>
      </c>
      <c r="O119" s="71"/>
      <c r="P119" s="15">
        <f t="shared" si="68"/>
        <v>0</v>
      </c>
      <c r="Q119" s="3"/>
      <c r="R119" s="12"/>
      <c r="S119" s="94"/>
    </row>
    <row r="120" spans="1:19" x14ac:dyDescent="0.4">
      <c r="A120" s="26"/>
      <c r="B120" s="24" t="s">
        <v>232</v>
      </c>
      <c r="C120" s="49">
        <f t="shared" si="81"/>
        <v>1</v>
      </c>
      <c r="D120" s="37">
        <f t="shared" si="62"/>
        <v>0</v>
      </c>
      <c r="E120" s="3"/>
      <c r="F120" s="12"/>
      <c r="G120" s="71"/>
      <c r="H120" s="15">
        <f t="shared" ref="H120" si="102">I120+J120+K120</f>
        <v>0</v>
      </c>
      <c r="I120" s="3"/>
      <c r="J120" s="12"/>
      <c r="K120" s="71"/>
      <c r="L120" s="18">
        <f t="shared" ref="L120" si="103">M120+N120+O120</f>
        <v>1</v>
      </c>
      <c r="M120" s="3"/>
      <c r="N120" s="63">
        <v>1</v>
      </c>
      <c r="O120" s="71"/>
      <c r="P120" s="15">
        <f t="shared" si="68"/>
        <v>0</v>
      </c>
      <c r="Q120" s="3"/>
      <c r="R120" s="12"/>
      <c r="S120" s="94"/>
    </row>
    <row r="121" spans="1:19" ht="19.5" thickBot="1" x14ac:dyDescent="0.45">
      <c r="A121" s="26"/>
      <c r="B121" s="25" t="s">
        <v>233</v>
      </c>
      <c r="C121" s="50">
        <f t="shared" si="81"/>
        <v>1</v>
      </c>
      <c r="D121" s="38">
        <f t="shared" si="62"/>
        <v>0</v>
      </c>
      <c r="E121" s="20"/>
      <c r="F121" s="21"/>
      <c r="G121" s="72"/>
      <c r="H121" s="19">
        <f t="shared" si="86"/>
        <v>1</v>
      </c>
      <c r="I121" s="20"/>
      <c r="J121" s="21">
        <v>1</v>
      </c>
      <c r="K121" s="72"/>
      <c r="L121" s="22">
        <f t="shared" si="39"/>
        <v>0</v>
      </c>
      <c r="M121" s="20"/>
      <c r="N121" s="64"/>
      <c r="O121" s="72"/>
      <c r="P121" s="19">
        <f t="shared" si="68"/>
        <v>0</v>
      </c>
      <c r="Q121" s="20"/>
      <c r="R121" s="21"/>
      <c r="S121" s="90"/>
    </row>
    <row r="122" spans="1:19" ht="20.25" thickTop="1" thickBot="1" x14ac:dyDescent="0.45">
      <c r="A122" s="117" t="s">
        <v>116</v>
      </c>
      <c r="B122" s="118"/>
      <c r="C122" s="47">
        <f t="shared" si="81"/>
        <v>167</v>
      </c>
      <c r="D122" s="35">
        <f t="shared" si="62"/>
        <v>2</v>
      </c>
      <c r="E122" s="7">
        <f>SUM(E123:E152)</f>
        <v>1</v>
      </c>
      <c r="F122" s="10">
        <f>SUM(F123:F152)</f>
        <v>1</v>
      </c>
      <c r="G122" s="69">
        <f>SUM(G123:G152)</f>
        <v>0</v>
      </c>
      <c r="H122" s="13">
        <f t="shared" si="86"/>
        <v>9</v>
      </c>
      <c r="I122" s="7">
        <f>SUM(I123:I152)</f>
        <v>2</v>
      </c>
      <c r="J122" s="10">
        <f>SUM(J123:J152)</f>
        <v>7</v>
      </c>
      <c r="K122" s="69">
        <f>SUM(K123:K152)</f>
        <v>0</v>
      </c>
      <c r="L122" s="16">
        <f t="shared" si="39"/>
        <v>156</v>
      </c>
      <c r="M122" s="7">
        <f>SUM(M123:M152)</f>
        <v>88</v>
      </c>
      <c r="N122" s="61">
        <f>SUM(N123:N152)</f>
        <v>68</v>
      </c>
      <c r="O122" s="69">
        <f>SUM(O123:O152)</f>
        <v>0</v>
      </c>
      <c r="P122" s="13">
        <f t="shared" si="68"/>
        <v>0</v>
      </c>
      <c r="Q122" s="7">
        <f>SUM(Q123:Q152)</f>
        <v>0</v>
      </c>
      <c r="R122" s="10">
        <f>SUM(R123:R152)</f>
        <v>0</v>
      </c>
      <c r="S122" s="92">
        <f>SUM(S123:S152)</f>
        <v>0</v>
      </c>
    </row>
    <row r="123" spans="1:19" ht="19.5" thickTop="1" x14ac:dyDescent="0.4">
      <c r="A123" s="26"/>
      <c r="B123" s="23" t="s">
        <v>213</v>
      </c>
      <c r="C123" s="48">
        <f t="shared" si="81"/>
        <v>1</v>
      </c>
      <c r="D123" s="36">
        <f t="shared" si="62"/>
        <v>0</v>
      </c>
      <c r="E123" s="4"/>
      <c r="F123" s="11"/>
      <c r="G123" s="70"/>
      <c r="H123" s="14">
        <f t="shared" si="86"/>
        <v>0</v>
      </c>
      <c r="I123" s="4"/>
      <c r="J123" s="11"/>
      <c r="K123" s="70"/>
      <c r="L123" s="17">
        <f t="shared" si="39"/>
        <v>1</v>
      </c>
      <c r="M123" s="4">
        <v>1</v>
      </c>
      <c r="N123" s="62"/>
      <c r="O123" s="70"/>
      <c r="P123" s="14">
        <f t="shared" si="68"/>
        <v>0</v>
      </c>
      <c r="Q123" s="4"/>
      <c r="R123" s="11"/>
      <c r="S123" s="93"/>
    </row>
    <row r="124" spans="1:19" x14ac:dyDescent="0.4">
      <c r="A124" s="26"/>
      <c r="B124" s="24" t="s">
        <v>133</v>
      </c>
      <c r="C124" s="49">
        <f t="shared" si="81"/>
        <v>1</v>
      </c>
      <c r="D124" s="37">
        <f t="shared" si="62"/>
        <v>0</v>
      </c>
      <c r="E124" s="3"/>
      <c r="F124" s="12"/>
      <c r="G124" s="71"/>
      <c r="H124" s="15">
        <f t="shared" ref="H124" si="104">I124+J124+K124</f>
        <v>0</v>
      </c>
      <c r="I124" s="3"/>
      <c r="J124" s="12"/>
      <c r="K124" s="71"/>
      <c r="L124" s="18">
        <f t="shared" ref="L124" si="105">M124+N124+O124</f>
        <v>1</v>
      </c>
      <c r="M124" s="3">
        <v>1</v>
      </c>
      <c r="N124" s="63"/>
      <c r="O124" s="71"/>
      <c r="P124" s="15">
        <f t="shared" si="68"/>
        <v>0</v>
      </c>
      <c r="Q124" s="3"/>
      <c r="R124" s="12"/>
      <c r="S124" s="94"/>
    </row>
    <row r="125" spans="1:19" x14ac:dyDescent="0.4">
      <c r="A125" s="26"/>
      <c r="B125" s="24" t="s">
        <v>46</v>
      </c>
      <c r="C125" s="49">
        <f t="shared" si="81"/>
        <v>17</v>
      </c>
      <c r="D125" s="37">
        <f t="shared" si="62"/>
        <v>0</v>
      </c>
      <c r="E125" s="3"/>
      <c r="F125" s="12"/>
      <c r="G125" s="71"/>
      <c r="H125" s="15">
        <f t="shared" si="86"/>
        <v>0</v>
      </c>
      <c r="I125" s="3"/>
      <c r="J125" s="12"/>
      <c r="K125" s="71"/>
      <c r="L125" s="18">
        <f t="shared" si="39"/>
        <v>17</v>
      </c>
      <c r="M125" s="3">
        <v>12</v>
      </c>
      <c r="N125" s="63">
        <v>5</v>
      </c>
      <c r="O125" s="71"/>
      <c r="P125" s="15">
        <f t="shared" si="68"/>
        <v>0</v>
      </c>
      <c r="Q125" s="3"/>
      <c r="R125" s="12"/>
      <c r="S125" s="94"/>
    </row>
    <row r="126" spans="1:19" x14ac:dyDescent="0.4">
      <c r="A126" s="26"/>
      <c r="B126" s="24" t="s">
        <v>306</v>
      </c>
      <c r="C126" s="49">
        <f t="shared" si="81"/>
        <v>1</v>
      </c>
      <c r="D126" s="37">
        <f t="shared" ref="D126" si="106">E126+F126+G126</f>
        <v>0</v>
      </c>
      <c r="E126" s="3"/>
      <c r="F126" s="12"/>
      <c r="G126" s="71"/>
      <c r="H126" s="15">
        <f t="shared" si="86"/>
        <v>0</v>
      </c>
      <c r="I126" s="3"/>
      <c r="J126" s="12"/>
      <c r="K126" s="71"/>
      <c r="L126" s="18">
        <f t="shared" ref="L126" si="107">M126+N126+O126</f>
        <v>1</v>
      </c>
      <c r="M126" s="3">
        <v>1</v>
      </c>
      <c r="N126" s="63"/>
      <c r="O126" s="71"/>
      <c r="P126" s="15">
        <f t="shared" si="68"/>
        <v>0</v>
      </c>
      <c r="Q126" s="3"/>
      <c r="R126" s="12"/>
      <c r="S126" s="94"/>
    </row>
    <row r="127" spans="1:19" x14ac:dyDescent="0.4">
      <c r="A127" s="26"/>
      <c r="B127" s="24" t="s">
        <v>134</v>
      </c>
      <c r="C127" s="49">
        <f t="shared" si="81"/>
        <v>1</v>
      </c>
      <c r="D127" s="37">
        <f t="shared" si="62"/>
        <v>0</v>
      </c>
      <c r="E127" s="3"/>
      <c r="F127" s="12"/>
      <c r="G127" s="71"/>
      <c r="H127" s="15">
        <f t="shared" ref="H127" si="108">I127+J127+K127</f>
        <v>0</v>
      </c>
      <c r="I127" s="3"/>
      <c r="J127" s="12"/>
      <c r="K127" s="71"/>
      <c r="L127" s="18">
        <f t="shared" si="39"/>
        <v>1</v>
      </c>
      <c r="M127" s="3">
        <v>1</v>
      </c>
      <c r="N127" s="63"/>
      <c r="O127" s="71"/>
      <c r="P127" s="15">
        <f t="shared" ref="P127" si="109">Q127+R127+S127</f>
        <v>0</v>
      </c>
      <c r="Q127" s="3"/>
      <c r="R127" s="12"/>
      <c r="S127" s="94"/>
    </row>
    <row r="128" spans="1:19" x14ac:dyDescent="0.4">
      <c r="A128" s="26"/>
      <c r="B128" s="24" t="s">
        <v>250</v>
      </c>
      <c r="C128" s="49">
        <f t="shared" si="81"/>
        <v>1</v>
      </c>
      <c r="D128" s="37">
        <f t="shared" si="62"/>
        <v>0</v>
      </c>
      <c r="E128" s="3"/>
      <c r="F128" s="12"/>
      <c r="G128" s="71"/>
      <c r="H128" s="15">
        <f t="shared" si="86"/>
        <v>0</v>
      </c>
      <c r="I128" s="3"/>
      <c r="J128" s="12"/>
      <c r="K128" s="71"/>
      <c r="L128" s="18">
        <f t="shared" ref="L128" si="110">M128+N128+O128</f>
        <v>1</v>
      </c>
      <c r="M128" s="3"/>
      <c r="N128" s="63">
        <v>1</v>
      </c>
      <c r="O128" s="71"/>
      <c r="P128" s="15">
        <f t="shared" si="68"/>
        <v>0</v>
      </c>
      <c r="Q128" s="3"/>
      <c r="R128" s="12"/>
      <c r="S128" s="94"/>
    </row>
    <row r="129" spans="1:19" x14ac:dyDescent="0.4">
      <c r="A129" s="26"/>
      <c r="B129" s="24" t="s">
        <v>174</v>
      </c>
      <c r="C129" s="49">
        <f t="shared" si="81"/>
        <v>7</v>
      </c>
      <c r="D129" s="37">
        <f t="shared" si="62"/>
        <v>0</v>
      </c>
      <c r="E129" s="3"/>
      <c r="F129" s="12"/>
      <c r="G129" s="71"/>
      <c r="H129" s="15">
        <f t="shared" si="86"/>
        <v>0</v>
      </c>
      <c r="I129" s="3"/>
      <c r="J129" s="12"/>
      <c r="K129" s="71"/>
      <c r="L129" s="18">
        <f t="shared" si="39"/>
        <v>7</v>
      </c>
      <c r="M129" s="3">
        <v>6</v>
      </c>
      <c r="N129" s="63">
        <v>1</v>
      </c>
      <c r="O129" s="71"/>
      <c r="P129" s="15">
        <f t="shared" si="68"/>
        <v>0</v>
      </c>
      <c r="Q129" s="3"/>
      <c r="R129" s="12"/>
      <c r="S129" s="94"/>
    </row>
    <row r="130" spans="1:19" x14ac:dyDescent="0.4">
      <c r="A130" s="26"/>
      <c r="B130" s="24" t="s">
        <v>47</v>
      </c>
      <c r="C130" s="49">
        <f t="shared" si="81"/>
        <v>9</v>
      </c>
      <c r="D130" s="37">
        <f t="shared" si="62"/>
        <v>0</v>
      </c>
      <c r="E130" s="3"/>
      <c r="F130" s="12"/>
      <c r="G130" s="71"/>
      <c r="H130" s="15">
        <f t="shared" si="86"/>
        <v>1</v>
      </c>
      <c r="I130" s="3"/>
      <c r="J130" s="12">
        <v>1</v>
      </c>
      <c r="K130" s="71"/>
      <c r="L130" s="18">
        <f t="shared" ref="L130:L131" si="111">M130+N130+O130</f>
        <v>8</v>
      </c>
      <c r="M130" s="3">
        <v>3</v>
      </c>
      <c r="N130" s="63">
        <v>5</v>
      </c>
      <c r="O130" s="71"/>
      <c r="P130" s="15">
        <f t="shared" si="68"/>
        <v>0</v>
      </c>
      <c r="Q130" s="3"/>
      <c r="R130" s="12"/>
      <c r="S130" s="94"/>
    </row>
    <row r="131" spans="1:19" x14ac:dyDescent="0.4">
      <c r="A131" s="26"/>
      <c r="B131" s="24" t="s">
        <v>234</v>
      </c>
      <c r="C131" s="49">
        <f t="shared" si="81"/>
        <v>1</v>
      </c>
      <c r="D131" s="37">
        <f t="shared" si="62"/>
        <v>0</v>
      </c>
      <c r="E131" s="3"/>
      <c r="F131" s="12"/>
      <c r="G131" s="71"/>
      <c r="H131" s="15">
        <f t="shared" ref="H131" si="112">I131+J131+K131</f>
        <v>0</v>
      </c>
      <c r="I131" s="3"/>
      <c r="J131" s="12"/>
      <c r="K131" s="71"/>
      <c r="L131" s="18">
        <f t="shared" si="111"/>
        <v>1</v>
      </c>
      <c r="M131" s="3"/>
      <c r="N131" s="63">
        <v>1</v>
      </c>
      <c r="O131" s="71"/>
      <c r="P131" s="15">
        <f t="shared" si="68"/>
        <v>0</v>
      </c>
      <c r="Q131" s="3"/>
      <c r="R131" s="12"/>
      <c r="S131" s="94"/>
    </row>
    <row r="132" spans="1:19" x14ac:dyDescent="0.4">
      <c r="A132" s="26"/>
      <c r="B132" s="24" t="s">
        <v>262</v>
      </c>
      <c r="C132" s="49">
        <f t="shared" si="81"/>
        <v>1</v>
      </c>
      <c r="D132" s="37">
        <f t="shared" si="62"/>
        <v>0</v>
      </c>
      <c r="E132" s="3"/>
      <c r="F132" s="12"/>
      <c r="G132" s="71"/>
      <c r="H132" s="15">
        <f t="shared" ref="H132" si="113">I132+J132+K132</f>
        <v>0</v>
      </c>
      <c r="I132" s="3"/>
      <c r="J132" s="12"/>
      <c r="K132" s="71"/>
      <c r="L132" s="18">
        <f t="shared" ref="L132" si="114">M132+N132+O132</f>
        <v>1</v>
      </c>
      <c r="M132" s="3">
        <v>1</v>
      </c>
      <c r="N132" s="63"/>
      <c r="O132" s="71"/>
      <c r="P132" s="15">
        <f t="shared" ref="P132" si="115">Q132+R132+S132</f>
        <v>0</v>
      </c>
      <c r="Q132" s="3"/>
      <c r="R132" s="12"/>
      <c r="S132" s="94"/>
    </row>
    <row r="133" spans="1:19" x14ac:dyDescent="0.4">
      <c r="A133" s="26"/>
      <c r="B133" s="24" t="s">
        <v>175</v>
      </c>
      <c r="C133" s="49">
        <f t="shared" si="81"/>
        <v>1</v>
      </c>
      <c r="D133" s="37">
        <f t="shared" si="62"/>
        <v>0</v>
      </c>
      <c r="E133" s="3"/>
      <c r="F133" s="12"/>
      <c r="G133" s="71"/>
      <c r="H133" s="15">
        <f t="shared" si="86"/>
        <v>0</v>
      </c>
      <c r="I133" s="3"/>
      <c r="J133" s="12"/>
      <c r="K133" s="71"/>
      <c r="L133" s="18">
        <f t="shared" si="39"/>
        <v>1</v>
      </c>
      <c r="M133" s="3"/>
      <c r="N133" s="63">
        <v>1</v>
      </c>
      <c r="O133" s="71"/>
      <c r="P133" s="15">
        <f t="shared" si="68"/>
        <v>0</v>
      </c>
      <c r="Q133" s="3"/>
      <c r="R133" s="12"/>
      <c r="S133" s="94"/>
    </row>
    <row r="134" spans="1:19" x14ac:dyDescent="0.4">
      <c r="A134" s="26"/>
      <c r="B134" s="24" t="s">
        <v>48</v>
      </c>
      <c r="C134" s="49">
        <f t="shared" si="81"/>
        <v>2</v>
      </c>
      <c r="D134" s="37">
        <f t="shared" si="62"/>
        <v>0</v>
      </c>
      <c r="E134" s="3"/>
      <c r="F134" s="12"/>
      <c r="G134" s="71"/>
      <c r="H134" s="15">
        <f t="shared" si="86"/>
        <v>0</v>
      </c>
      <c r="I134" s="3"/>
      <c r="J134" s="12"/>
      <c r="K134" s="71"/>
      <c r="L134" s="18">
        <f t="shared" si="39"/>
        <v>2</v>
      </c>
      <c r="M134" s="3">
        <v>1</v>
      </c>
      <c r="N134" s="63">
        <v>1</v>
      </c>
      <c r="O134" s="71"/>
      <c r="P134" s="15">
        <f t="shared" si="68"/>
        <v>0</v>
      </c>
      <c r="Q134" s="3"/>
      <c r="R134" s="12"/>
      <c r="S134" s="94"/>
    </row>
    <row r="135" spans="1:19" x14ac:dyDescent="0.4">
      <c r="A135" s="26"/>
      <c r="B135" s="24" t="s">
        <v>49</v>
      </c>
      <c r="C135" s="49">
        <f t="shared" si="81"/>
        <v>10</v>
      </c>
      <c r="D135" s="37">
        <f t="shared" si="62"/>
        <v>0</v>
      </c>
      <c r="E135" s="3"/>
      <c r="F135" s="12"/>
      <c r="G135" s="71"/>
      <c r="H135" s="15">
        <f t="shared" si="86"/>
        <v>1</v>
      </c>
      <c r="I135" s="3"/>
      <c r="J135" s="12">
        <v>1</v>
      </c>
      <c r="K135" s="71"/>
      <c r="L135" s="18">
        <f t="shared" si="39"/>
        <v>9</v>
      </c>
      <c r="M135" s="3">
        <v>3</v>
      </c>
      <c r="N135" s="63">
        <v>6</v>
      </c>
      <c r="O135" s="71"/>
      <c r="P135" s="15">
        <f t="shared" si="68"/>
        <v>0</v>
      </c>
      <c r="Q135" s="3"/>
      <c r="R135" s="12"/>
      <c r="S135" s="94"/>
    </row>
    <row r="136" spans="1:19" x14ac:dyDescent="0.4">
      <c r="A136" s="26"/>
      <c r="B136" s="24" t="s">
        <v>50</v>
      </c>
      <c r="C136" s="49">
        <f t="shared" si="81"/>
        <v>4</v>
      </c>
      <c r="D136" s="37">
        <f t="shared" si="62"/>
        <v>0</v>
      </c>
      <c r="E136" s="3"/>
      <c r="F136" s="12"/>
      <c r="G136" s="71"/>
      <c r="H136" s="15">
        <f t="shared" si="86"/>
        <v>0</v>
      </c>
      <c r="I136" s="3"/>
      <c r="J136" s="12"/>
      <c r="K136" s="71"/>
      <c r="L136" s="18">
        <f t="shared" si="39"/>
        <v>4</v>
      </c>
      <c r="M136" s="3">
        <v>3</v>
      </c>
      <c r="N136" s="63">
        <v>1</v>
      </c>
      <c r="O136" s="71"/>
      <c r="P136" s="15">
        <f t="shared" si="68"/>
        <v>0</v>
      </c>
      <c r="Q136" s="3"/>
      <c r="R136" s="12"/>
      <c r="S136" s="94"/>
    </row>
    <row r="137" spans="1:19" x14ac:dyDescent="0.4">
      <c r="A137" s="26"/>
      <c r="B137" s="24" t="s">
        <v>51</v>
      </c>
      <c r="C137" s="49">
        <f t="shared" si="81"/>
        <v>43</v>
      </c>
      <c r="D137" s="37">
        <f t="shared" si="62"/>
        <v>0</v>
      </c>
      <c r="E137" s="3"/>
      <c r="F137" s="12"/>
      <c r="G137" s="71"/>
      <c r="H137" s="15">
        <f t="shared" si="86"/>
        <v>0</v>
      </c>
      <c r="I137" s="3"/>
      <c r="J137" s="12"/>
      <c r="K137" s="71"/>
      <c r="L137" s="18">
        <f t="shared" si="39"/>
        <v>43</v>
      </c>
      <c r="M137" s="3">
        <v>23</v>
      </c>
      <c r="N137" s="63">
        <v>20</v>
      </c>
      <c r="O137" s="71"/>
      <c r="P137" s="15">
        <f t="shared" si="68"/>
        <v>0</v>
      </c>
      <c r="Q137" s="3"/>
      <c r="R137" s="12"/>
      <c r="S137" s="94"/>
    </row>
    <row r="138" spans="1:19" x14ac:dyDescent="0.4">
      <c r="A138" s="26"/>
      <c r="B138" s="24" t="s">
        <v>52</v>
      </c>
      <c r="C138" s="49">
        <f t="shared" si="81"/>
        <v>22</v>
      </c>
      <c r="D138" s="37">
        <f t="shared" si="62"/>
        <v>1</v>
      </c>
      <c r="E138" s="3">
        <v>1</v>
      </c>
      <c r="F138" s="12"/>
      <c r="G138" s="71"/>
      <c r="H138" s="15">
        <f t="shared" si="86"/>
        <v>2</v>
      </c>
      <c r="I138" s="3"/>
      <c r="J138" s="12">
        <v>2</v>
      </c>
      <c r="K138" s="71"/>
      <c r="L138" s="18">
        <f t="shared" si="39"/>
        <v>19</v>
      </c>
      <c r="M138" s="3">
        <v>10</v>
      </c>
      <c r="N138" s="63">
        <v>9</v>
      </c>
      <c r="O138" s="71"/>
      <c r="P138" s="15">
        <f t="shared" si="68"/>
        <v>0</v>
      </c>
      <c r="Q138" s="3"/>
      <c r="R138" s="12"/>
      <c r="S138" s="94"/>
    </row>
    <row r="139" spans="1:19" x14ac:dyDescent="0.4">
      <c r="A139" s="26"/>
      <c r="B139" s="24" t="s">
        <v>147</v>
      </c>
      <c r="C139" s="49">
        <f t="shared" si="81"/>
        <v>1</v>
      </c>
      <c r="D139" s="37">
        <f t="shared" si="62"/>
        <v>0</v>
      </c>
      <c r="E139" s="3"/>
      <c r="F139" s="12"/>
      <c r="G139" s="71"/>
      <c r="H139" s="15">
        <f t="shared" si="86"/>
        <v>0</v>
      </c>
      <c r="I139" s="3"/>
      <c r="J139" s="12"/>
      <c r="K139" s="71"/>
      <c r="L139" s="18">
        <f t="shared" ref="L139" si="116">M139+N139+O139</f>
        <v>1</v>
      </c>
      <c r="M139" s="3">
        <v>1</v>
      </c>
      <c r="N139" s="63"/>
      <c r="O139" s="71"/>
      <c r="P139" s="15">
        <f t="shared" si="68"/>
        <v>0</v>
      </c>
      <c r="Q139" s="3"/>
      <c r="R139" s="12"/>
      <c r="S139" s="94"/>
    </row>
    <row r="140" spans="1:19" x14ac:dyDescent="0.4">
      <c r="A140" s="26"/>
      <c r="B140" s="24" t="s">
        <v>53</v>
      </c>
      <c r="C140" s="49">
        <f t="shared" si="81"/>
        <v>1</v>
      </c>
      <c r="D140" s="37">
        <f t="shared" si="62"/>
        <v>0</v>
      </c>
      <c r="E140" s="3"/>
      <c r="F140" s="12"/>
      <c r="G140" s="71"/>
      <c r="H140" s="15">
        <f t="shared" si="86"/>
        <v>0</v>
      </c>
      <c r="I140" s="3"/>
      <c r="J140" s="12"/>
      <c r="K140" s="71"/>
      <c r="L140" s="18">
        <f t="shared" si="39"/>
        <v>1</v>
      </c>
      <c r="M140" s="3"/>
      <c r="N140" s="63">
        <v>1</v>
      </c>
      <c r="O140" s="71"/>
      <c r="P140" s="15">
        <f t="shared" si="68"/>
        <v>0</v>
      </c>
      <c r="Q140" s="3"/>
      <c r="R140" s="12"/>
      <c r="S140" s="94"/>
    </row>
    <row r="141" spans="1:19" x14ac:dyDescent="0.4">
      <c r="A141" s="26"/>
      <c r="B141" s="24" t="s">
        <v>214</v>
      </c>
      <c r="C141" s="49">
        <f t="shared" si="81"/>
        <v>2</v>
      </c>
      <c r="D141" s="37">
        <f t="shared" si="62"/>
        <v>0</v>
      </c>
      <c r="E141" s="3"/>
      <c r="F141" s="12"/>
      <c r="G141" s="71"/>
      <c r="H141" s="15">
        <f t="shared" ref="H141" si="117">I141+J141+K141</f>
        <v>1</v>
      </c>
      <c r="I141" s="3">
        <v>1</v>
      </c>
      <c r="J141" s="12"/>
      <c r="K141" s="71"/>
      <c r="L141" s="18">
        <f t="shared" si="39"/>
        <v>1</v>
      </c>
      <c r="M141" s="3">
        <v>1</v>
      </c>
      <c r="N141" s="63"/>
      <c r="O141" s="71"/>
      <c r="P141" s="15">
        <f t="shared" si="68"/>
        <v>0</v>
      </c>
      <c r="Q141" s="3"/>
      <c r="R141" s="12"/>
      <c r="S141" s="94"/>
    </row>
    <row r="142" spans="1:19" x14ac:dyDescent="0.4">
      <c r="A142" s="26"/>
      <c r="B142" s="24" t="s">
        <v>176</v>
      </c>
      <c r="C142" s="49">
        <f t="shared" si="81"/>
        <v>1</v>
      </c>
      <c r="D142" s="37">
        <f t="shared" si="62"/>
        <v>0</v>
      </c>
      <c r="E142" s="3"/>
      <c r="F142" s="12"/>
      <c r="G142" s="71"/>
      <c r="H142" s="15">
        <f t="shared" si="86"/>
        <v>0</v>
      </c>
      <c r="I142" s="3"/>
      <c r="J142" s="12"/>
      <c r="K142" s="71"/>
      <c r="L142" s="18">
        <f t="shared" ref="L142" si="118">M142+N142+O142</f>
        <v>1</v>
      </c>
      <c r="M142" s="3">
        <v>1</v>
      </c>
      <c r="N142" s="63"/>
      <c r="O142" s="71"/>
      <c r="P142" s="15">
        <f t="shared" si="68"/>
        <v>0</v>
      </c>
      <c r="Q142" s="3"/>
      <c r="R142" s="12"/>
      <c r="S142" s="94"/>
    </row>
    <row r="143" spans="1:19" x14ac:dyDescent="0.4">
      <c r="A143" s="26"/>
      <c r="B143" s="24" t="s">
        <v>54</v>
      </c>
      <c r="C143" s="49">
        <f t="shared" si="81"/>
        <v>14</v>
      </c>
      <c r="D143" s="37">
        <f t="shared" ref="D143:D206" si="119">E143+F143+G143</f>
        <v>1</v>
      </c>
      <c r="E143" s="3"/>
      <c r="F143" s="12">
        <v>1</v>
      </c>
      <c r="G143" s="71"/>
      <c r="H143" s="15">
        <f t="shared" si="86"/>
        <v>3</v>
      </c>
      <c r="I143" s="3">
        <v>1</v>
      </c>
      <c r="J143" s="12">
        <v>2</v>
      </c>
      <c r="K143" s="71"/>
      <c r="L143" s="18">
        <f t="shared" si="39"/>
        <v>10</v>
      </c>
      <c r="M143" s="3">
        <v>1</v>
      </c>
      <c r="N143" s="63">
        <v>9</v>
      </c>
      <c r="O143" s="71"/>
      <c r="P143" s="15">
        <f t="shared" si="68"/>
        <v>0</v>
      </c>
      <c r="Q143" s="3"/>
      <c r="R143" s="12"/>
      <c r="S143" s="94"/>
    </row>
    <row r="144" spans="1:19" x14ac:dyDescent="0.4">
      <c r="A144" s="26"/>
      <c r="B144" s="24" t="s">
        <v>177</v>
      </c>
      <c r="C144" s="49">
        <f t="shared" si="81"/>
        <v>1</v>
      </c>
      <c r="D144" s="37">
        <f t="shared" si="119"/>
        <v>0</v>
      </c>
      <c r="E144" s="3"/>
      <c r="F144" s="12"/>
      <c r="G144" s="71"/>
      <c r="H144" s="15">
        <f t="shared" si="86"/>
        <v>0</v>
      </c>
      <c r="I144" s="3"/>
      <c r="J144" s="12"/>
      <c r="K144" s="71"/>
      <c r="L144" s="18">
        <f t="shared" ref="L144:L145" si="120">M144+N144+O144</f>
        <v>1</v>
      </c>
      <c r="M144" s="3">
        <v>1</v>
      </c>
      <c r="N144" s="63"/>
      <c r="O144" s="71"/>
      <c r="P144" s="15">
        <f t="shared" si="68"/>
        <v>0</v>
      </c>
      <c r="Q144" s="3"/>
      <c r="R144" s="12"/>
      <c r="S144" s="94"/>
    </row>
    <row r="145" spans="1:19" x14ac:dyDescent="0.4">
      <c r="A145" s="26"/>
      <c r="B145" s="24" t="s">
        <v>135</v>
      </c>
      <c r="C145" s="49">
        <f t="shared" si="81"/>
        <v>8</v>
      </c>
      <c r="D145" s="37">
        <f t="shared" si="119"/>
        <v>0</v>
      </c>
      <c r="E145" s="3"/>
      <c r="F145" s="12"/>
      <c r="G145" s="71"/>
      <c r="H145" s="15">
        <f t="shared" ref="H145" si="121">I145+J145+K145</f>
        <v>1</v>
      </c>
      <c r="I145" s="3"/>
      <c r="J145" s="12">
        <v>1</v>
      </c>
      <c r="K145" s="71"/>
      <c r="L145" s="18">
        <f t="shared" si="120"/>
        <v>7</v>
      </c>
      <c r="M145" s="3">
        <v>5</v>
      </c>
      <c r="N145" s="63">
        <v>2</v>
      </c>
      <c r="O145" s="71"/>
      <c r="P145" s="15">
        <f t="shared" si="68"/>
        <v>0</v>
      </c>
      <c r="Q145" s="3"/>
      <c r="R145" s="12"/>
      <c r="S145" s="94"/>
    </row>
    <row r="146" spans="1:19" x14ac:dyDescent="0.4">
      <c r="A146" s="26"/>
      <c r="B146" s="24" t="s">
        <v>55</v>
      </c>
      <c r="C146" s="49">
        <f t="shared" si="81"/>
        <v>1</v>
      </c>
      <c r="D146" s="37">
        <f t="shared" si="119"/>
        <v>0</v>
      </c>
      <c r="E146" s="3"/>
      <c r="F146" s="12"/>
      <c r="G146" s="71"/>
      <c r="H146" s="15">
        <f t="shared" si="86"/>
        <v>0</v>
      </c>
      <c r="I146" s="3"/>
      <c r="J146" s="12"/>
      <c r="K146" s="71"/>
      <c r="L146" s="18">
        <f t="shared" si="39"/>
        <v>1</v>
      </c>
      <c r="M146" s="3">
        <v>1</v>
      </c>
      <c r="N146" s="63"/>
      <c r="O146" s="71"/>
      <c r="P146" s="15">
        <f t="shared" ref="P146:P210" si="122">Q146+R146+S146</f>
        <v>0</v>
      </c>
      <c r="Q146" s="3"/>
      <c r="R146" s="12"/>
      <c r="S146" s="94"/>
    </row>
    <row r="147" spans="1:19" x14ac:dyDescent="0.4">
      <c r="A147" s="26"/>
      <c r="B147" s="24" t="s">
        <v>251</v>
      </c>
      <c r="C147" s="49">
        <f t="shared" si="81"/>
        <v>7</v>
      </c>
      <c r="D147" s="37">
        <f t="shared" si="119"/>
        <v>0</v>
      </c>
      <c r="E147" s="3"/>
      <c r="F147" s="12"/>
      <c r="G147" s="71"/>
      <c r="H147" s="15">
        <f t="shared" ref="H147" si="123">I147+J147+K147</f>
        <v>0</v>
      </c>
      <c r="I147" s="3"/>
      <c r="J147" s="12"/>
      <c r="K147" s="71"/>
      <c r="L147" s="18">
        <f t="shared" ref="L147" si="124">M147+N147+O147</f>
        <v>7</v>
      </c>
      <c r="M147" s="3">
        <v>5</v>
      </c>
      <c r="N147" s="63">
        <v>2</v>
      </c>
      <c r="O147" s="71"/>
      <c r="P147" s="15">
        <f t="shared" ref="P147" si="125">Q147+R147+S147</f>
        <v>0</v>
      </c>
      <c r="Q147" s="3"/>
      <c r="R147" s="12"/>
      <c r="S147" s="94"/>
    </row>
    <row r="148" spans="1:19" x14ac:dyDescent="0.4">
      <c r="A148" s="26"/>
      <c r="B148" s="24" t="s">
        <v>56</v>
      </c>
      <c r="C148" s="49">
        <f t="shared" si="81"/>
        <v>2</v>
      </c>
      <c r="D148" s="37">
        <f t="shared" si="119"/>
        <v>0</v>
      </c>
      <c r="E148" s="3"/>
      <c r="F148" s="12"/>
      <c r="G148" s="71"/>
      <c r="H148" s="15">
        <f t="shared" si="86"/>
        <v>0</v>
      </c>
      <c r="I148" s="3"/>
      <c r="J148" s="12"/>
      <c r="K148" s="71"/>
      <c r="L148" s="18">
        <f t="shared" si="39"/>
        <v>2</v>
      </c>
      <c r="M148" s="3">
        <v>2</v>
      </c>
      <c r="N148" s="63"/>
      <c r="O148" s="71"/>
      <c r="P148" s="15">
        <f t="shared" si="122"/>
        <v>0</v>
      </c>
      <c r="Q148" s="3"/>
      <c r="R148" s="12"/>
      <c r="S148" s="94"/>
    </row>
    <row r="149" spans="1:19" x14ac:dyDescent="0.4">
      <c r="A149" s="26"/>
      <c r="B149" s="24" t="s">
        <v>136</v>
      </c>
      <c r="C149" s="49">
        <f t="shared" si="81"/>
        <v>1</v>
      </c>
      <c r="D149" s="37">
        <f t="shared" si="119"/>
        <v>0</v>
      </c>
      <c r="E149" s="3"/>
      <c r="F149" s="12"/>
      <c r="G149" s="71"/>
      <c r="H149" s="15">
        <f t="shared" si="86"/>
        <v>0</v>
      </c>
      <c r="I149" s="3"/>
      <c r="J149" s="12"/>
      <c r="K149" s="71"/>
      <c r="L149" s="18">
        <f t="shared" si="39"/>
        <v>1</v>
      </c>
      <c r="M149" s="3">
        <v>1</v>
      </c>
      <c r="N149" s="63"/>
      <c r="O149" s="71"/>
      <c r="P149" s="15">
        <f t="shared" si="122"/>
        <v>0</v>
      </c>
      <c r="Q149" s="3"/>
      <c r="R149" s="12"/>
      <c r="S149" s="94"/>
    </row>
    <row r="150" spans="1:19" x14ac:dyDescent="0.4">
      <c r="A150" s="26"/>
      <c r="B150" s="24" t="s">
        <v>57</v>
      </c>
      <c r="C150" s="49">
        <f t="shared" si="81"/>
        <v>1</v>
      </c>
      <c r="D150" s="37">
        <f t="shared" si="119"/>
        <v>0</v>
      </c>
      <c r="E150" s="3"/>
      <c r="F150" s="12"/>
      <c r="G150" s="71"/>
      <c r="H150" s="15">
        <f t="shared" si="86"/>
        <v>0</v>
      </c>
      <c r="I150" s="3"/>
      <c r="J150" s="12"/>
      <c r="K150" s="71"/>
      <c r="L150" s="18">
        <f t="shared" ref="L150" si="126">M150+N150+O150</f>
        <v>1</v>
      </c>
      <c r="M150" s="3"/>
      <c r="N150" s="63">
        <v>1</v>
      </c>
      <c r="O150" s="71"/>
      <c r="P150" s="15">
        <f t="shared" si="122"/>
        <v>0</v>
      </c>
      <c r="Q150" s="3"/>
      <c r="R150" s="12"/>
      <c r="S150" s="94"/>
    </row>
    <row r="151" spans="1:19" x14ac:dyDescent="0.4">
      <c r="A151" s="26"/>
      <c r="B151" s="24" t="s">
        <v>58</v>
      </c>
      <c r="C151" s="49">
        <f t="shared" si="81"/>
        <v>4</v>
      </c>
      <c r="D151" s="37">
        <f t="shared" si="119"/>
        <v>0</v>
      </c>
      <c r="E151" s="3"/>
      <c r="F151" s="12"/>
      <c r="G151" s="71"/>
      <c r="H151" s="15">
        <f t="shared" si="86"/>
        <v>0</v>
      </c>
      <c r="I151" s="3"/>
      <c r="J151" s="12"/>
      <c r="K151" s="71"/>
      <c r="L151" s="18">
        <f t="shared" si="39"/>
        <v>4</v>
      </c>
      <c r="M151" s="3">
        <v>2</v>
      </c>
      <c r="N151" s="63">
        <v>2</v>
      </c>
      <c r="O151" s="71"/>
      <c r="P151" s="15">
        <f t="shared" si="122"/>
        <v>0</v>
      </c>
      <c r="Q151" s="3"/>
      <c r="R151" s="12"/>
      <c r="S151" s="94"/>
    </row>
    <row r="152" spans="1:19" ht="19.5" thickBot="1" x14ac:dyDescent="0.45">
      <c r="A152" s="26"/>
      <c r="B152" s="25" t="s">
        <v>178</v>
      </c>
      <c r="C152" s="50">
        <f t="shared" si="81"/>
        <v>1</v>
      </c>
      <c r="D152" s="38">
        <f t="shared" si="119"/>
        <v>0</v>
      </c>
      <c r="E152" s="20"/>
      <c r="F152" s="21"/>
      <c r="G152" s="72"/>
      <c r="H152" s="19">
        <f t="shared" si="86"/>
        <v>0</v>
      </c>
      <c r="I152" s="20"/>
      <c r="J152" s="21"/>
      <c r="K152" s="72"/>
      <c r="L152" s="22">
        <f t="shared" si="39"/>
        <v>1</v>
      </c>
      <c r="M152" s="20">
        <v>1</v>
      </c>
      <c r="N152" s="64"/>
      <c r="O152" s="72"/>
      <c r="P152" s="19">
        <f t="shared" si="122"/>
        <v>0</v>
      </c>
      <c r="Q152" s="20"/>
      <c r="R152" s="21"/>
      <c r="S152" s="90"/>
    </row>
    <row r="153" spans="1:19" ht="20.25" thickTop="1" thickBot="1" x14ac:dyDescent="0.45">
      <c r="A153" s="117" t="s">
        <v>59</v>
      </c>
      <c r="B153" s="118"/>
      <c r="C153" s="47">
        <f t="shared" si="81"/>
        <v>13</v>
      </c>
      <c r="D153" s="35">
        <f t="shared" si="119"/>
        <v>0</v>
      </c>
      <c r="E153" s="7">
        <f>SUM(E154:E160)</f>
        <v>0</v>
      </c>
      <c r="F153" s="10">
        <f>SUM(F154:F160)</f>
        <v>0</v>
      </c>
      <c r="G153" s="69">
        <f>SUM(G154:G160)</f>
        <v>0</v>
      </c>
      <c r="H153" s="13">
        <f t="shared" si="86"/>
        <v>2</v>
      </c>
      <c r="I153" s="7">
        <f>SUM(I154:I160)</f>
        <v>2</v>
      </c>
      <c r="J153" s="10">
        <f>SUM(J154:J160)</f>
        <v>0</v>
      </c>
      <c r="K153" s="69">
        <f>SUM(K154:K160)</f>
        <v>0</v>
      </c>
      <c r="L153" s="16">
        <f t="shared" si="39"/>
        <v>11</v>
      </c>
      <c r="M153" s="7">
        <f>SUM(M154:M160)</f>
        <v>3</v>
      </c>
      <c r="N153" s="61">
        <f>SUM(N154:N160)</f>
        <v>8</v>
      </c>
      <c r="O153" s="69">
        <f>SUM(O154:O160)</f>
        <v>0</v>
      </c>
      <c r="P153" s="13">
        <f t="shared" si="122"/>
        <v>0</v>
      </c>
      <c r="Q153" s="7">
        <f>SUM(Q154:Q160)</f>
        <v>0</v>
      </c>
      <c r="R153" s="10">
        <f>SUM(R154:R160)</f>
        <v>0</v>
      </c>
      <c r="S153" s="92">
        <f>SUM(S154:S160)</f>
        <v>0</v>
      </c>
    </row>
    <row r="154" spans="1:19" ht="19.5" thickTop="1" x14ac:dyDescent="0.4">
      <c r="A154" s="26"/>
      <c r="B154" s="23" t="s">
        <v>179</v>
      </c>
      <c r="C154" s="48">
        <f t="shared" si="81"/>
        <v>1</v>
      </c>
      <c r="D154" s="36">
        <f t="shared" si="119"/>
        <v>0</v>
      </c>
      <c r="E154" s="4"/>
      <c r="F154" s="11"/>
      <c r="G154" s="70"/>
      <c r="H154" s="14">
        <f t="shared" si="86"/>
        <v>0</v>
      </c>
      <c r="I154" s="4"/>
      <c r="J154" s="11"/>
      <c r="K154" s="70"/>
      <c r="L154" s="17">
        <f t="shared" si="39"/>
        <v>1</v>
      </c>
      <c r="M154" s="4">
        <v>1</v>
      </c>
      <c r="N154" s="62"/>
      <c r="O154" s="70"/>
      <c r="P154" s="14">
        <f t="shared" si="122"/>
        <v>0</v>
      </c>
      <c r="Q154" s="4"/>
      <c r="R154" s="11"/>
      <c r="S154" s="93"/>
    </row>
    <row r="155" spans="1:19" x14ac:dyDescent="0.4">
      <c r="A155" s="26"/>
      <c r="B155" s="24" t="s">
        <v>60</v>
      </c>
      <c r="C155" s="49">
        <f t="shared" ref="C155:C218" si="127">D155+H155+L155+P155</f>
        <v>4</v>
      </c>
      <c r="D155" s="37">
        <f t="shared" si="119"/>
        <v>0</v>
      </c>
      <c r="E155" s="3"/>
      <c r="F155" s="12"/>
      <c r="G155" s="71"/>
      <c r="H155" s="14">
        <f t="shared" si="86"/>
        <v>1</v>
      </c>
      <c r="I155" s="3">
        <v>1</v>
      </c>
      <c r="J155" s="12"/>
      <c r="K155" s="71"/>
      <c r="L155" s="18">
        <f t="shared" ref="L155" si="128">M155+N155+O155</f>
        <v>3</v>
      </c>
      <c r="M155" s="3">
        <v>1</v>
      </c>
      <c r="N155" s="63">
        <v>2</v>
      </c>
      <c r="O155" s="71"/>
      <c r="P155" s="15">
        <f t="shared" si="122"/>
        <v>0</v>
      </c>
      <c r="Q155" s="3"/>
      <c r="R155" s="12"/>
      <c r="S155" s="94"/>
    </row>
    <row r="156" spans="1:19" x14ac:dyDescent="0.4">
      <c r="A156" s="26"/>
      <c r="B156" s="24" t="s">
        <v>180</v>
      </c>
      <c r="C156" s="49">
        <f t="shared" si="127"/>
        <v>1</v>
      </c>
      <c r="D156" s="37">
        <f t="shared" si="119"/>
        <v>0</v>
      </c>
      <c r="E156" s="3"/>
      <c r="F156" s="12"/>
      <c r="G156" s="71"/>
      <c r="H156" s="14">
        <f t="shared" si="86"/>
        <v>0</v>
      </c>
      <c r="I156" s="3"/>
      <c r="J156" s="12"/>
      <c r="K156" s="71"/>
      <c r="L156" s="18">
        <f t="shared" si="39"/>
        <v>1</v>
      </c>
      <c r="M156" s="3"/>
      <c r="N156" s="63">
        <v>1</v>
      </c>
      <c r="O156" s="71"/>
      <c r="P156" s="15">
        <f t="shared" si="122"/>
        <v>0</v>
      </c>
      <c r="Q156" s="3"/>
      <c r="R156" s="12"/>
      <c r="S156" s="94"/>
    </row>
    <row r="157" spans="1:19" x14ac:dyDescent="0.4">
      <c r="A157" s="26"/>
      <c r="B157" t="s">
        <v>289</v>
      </c>
      <c r="C157" s="49">
        <f t="shared" si="127"/>
        <v>1</v>
      </c>
      <c r="D157" s="37">
        <f t="shared" ref="D157" si="129">E157+F157+G157</f>
        <v>0</v>
      </c>
      <c r="E157" s="3"/>
      <c r="F157" s="12"/>
      <c r="G157" s="71"/>
      <c r="H157" s="14">
        <f t="shared" ref="H157" si="130">I157+J157+K157</f>
        <v>0</v>
      </c>
      <c r="I157" s="3"/>
      <c r="J157" s="12"/>
      <c r="K157" s="71"/>
      <c r="L157" s="18">
        <f t="shared" ref="L157" si="131">M157+N157+O157</f>
        <v>1</v>
      </c>
      <c r="M157" s="3"/>
      <c r="N157" s="63">
        <v>1</v>
      </c>
      <c r="O157" s="71"/>
      <c r="P157" s="15">
        <f t="shared" ref="P157" si="132">Q157+R157+S157</f>
        <v>0</v>
      </c>
      <c r="Q157" s="3"/>
      <c r="R157" s="12"/>
      <c r="S157" s="94"/>
    </row>
    <row r="158" spans="1:19" x14ac:dyDescent="0.4">
      <c r="A158" s="26"/>
      <c r="B158" s="24" t="s">
        <v>181</v>
      </c>
      <c r="C158" s="49">
        <f t="shared" si="127"/>
        <v>1</v>
      </c>
      <c r="D158" s="37">
        <f t="shared" si="119"/>
        <v>0</v>
      </c>
      <c r="E158" s="3"/>
      <c r="F158" s="12"/>
      <c r="G158" s="71"/>
      <c r="H158" s="14">
        <f t="shared" si="86"/>
        <v>0</v>
      </c>
      <c r="I158" s="3"/>
      <c r="J158" s="12"/>
      <c r="K158" s="71"/>
      <c r="L158" s="18">
        <f t="shared" si="39"/>
        <v>1</v>
      </c>
      <c r="M158" s="3"/>
      <c r="N158" s="63">
        <v>1</v>
      </c>
      <c r="O158" s="71"/>
      <c r="P158" s="15">
        <f t="shared" si="122"/>
        <v>0</v>
      </c>
      <c r="Q158" s="3"/>
      <c r="R158" s="12"/>
      <c r="S158" s="94"/>
    </row>
    <row r="159" spans="1:19" x14ac:dyDescent="0.4">
      <c r="A159" s="26"/>
      <c r="B159" s="24" t="s">
        <v>61</v>
      </c>
      <c r="C159" s="49">
        <f t="shared" si="127"/>
        <v>2</v>
      </c>
      <c r="D159" s="37">
        <f t="shared" si="119"/>
        <v>0</v>
      </c>
      <c r="E159" s="3"/>
      <c r="F159" s="12"/>
      <c r="G159" s="71"/>
      <c r="H159" s="14">
        <f t="shared" si="86"/>
        <v>0</v>
      </c>
      <c r="I159" s="3"/>
      <c r="J159" s="12"/>
      <c r="K159" s="71"/>
      <c r="L159" s="18">
        <f t="shared" si="39"/>
        <v>2</v>
      </c>
      <c r="M159" s="3">
        <v>1</v>
      </c>
      <c r="N159" s="63">
        <v>1</v>
      </c>
      <c r="O159" s="71"/>
      <c r="P159" s="15">
        <f t="shared" si="122"/>
        <v>0</v>
      </c>
      <c r="Q159" s="3"/>
      <c r="R159" s="12"/>
      <c r="S159" s="94"/>
    </row>
    <row r="160" spans="1:19" ht="19.5" thickBot="1" x14ac:dyDescent="0.45">
      <c r="A160" s="26"/>
      <c r="B160" s="25" t="s">
        <v>137</v>
      </c>
      <c r="C160" s="50">
        <f t="shared" si="127"/>
        <v>3</v>
      </c>
      <c r="D160" s="38">
        <f t="shared" si="119"/>
        <v>0</v>
      </c>
      <c r="E160" s="20"/>
      <c r="F160" s="21"/>
      <c r="G160" s="72"/>
      <c r="H160" s="14">
        <f t="shared" si="86"/>
        <v>1</v>
      </c>
      <c r="I160" s="20">
        <v>1</v>
      </c>
      <c r="J160" s="21"/>
      <c r="K160" s="72"/>
      <c r="L160" s="22">
        <f t="shared" si="39"/>
        <v>2</v>
      </c>
      <c r="M160" s="20"/>
      <c r="N160" s="64">
        <v>2</v>
      </c>
      <c r="O160" s="72"/>
      <c r="P160" s="19">
        <f t="shared" si="122"/>
        <v>0</v>
      </c>
      <c r="Q160" s="20"/>
      <c r="R160" s="21"/>
      <c r="S160" s="90"/>
    </row>
    <row r="161" spans="1:19" ht="20.25" thickTop="1" thickBot="1" x14ac:dyDescent="0.45">
      <c r="A161" s="117" t="s">
        <v>62</v>
      </c>
      <c r="B161" s="118"/>
      <c r="C161" s="47">
        <f t="shared" si="127"/>
        <v>420</v>
      </c>
      <c r="D161" s="35">
        <f t="shared" si="119"/>
        <v>23</v>
      </c>
      <c r="E161" s="7">
        <f>SUM(E162:E202)</f>
        <v>21</v>
      </c>
      <c r="F161" s="10">
        <f>SUM(F162:F202)</f>
        <v>2</v>
      </c>
      <c r="G161" s="69">
        <f>SUM(G162:G202)</f>
        <v>0</v>
      </c>
      <c r="H161" s="13">
        <f t="shared" si="86"/>
        <v>73</v>
      </c>
      <c r="I161" s="7">
        <f>SUM(I162:I202)</f>
        <v>55</v>
      </c>
      <c r="J161" s="10">
        <f>SUM(J162:J202)</f>
        <v>18</v>
      </c>
      <c r="K161" s="69">
        <f>SUM(K162:K202)</f>
        <v>0</v>
      </c>
      <c r="L161" s="16">
        <f t="shared" si="39"/>
        <v>323</v>
      </c>
      <c r="M161" s="7">
        <f>SUM(M162:M202)</f>
        <v>156</v>
      </c>
      <c r="N161" s="61">
        <f>SUM(N162:N202)</f>
        <v>167</v>
      </c>
      <c r="O161" s="69">
        <f>SUM(O162:O202)</f>
        <v>0</v>
      </c>
      <c r="P161" s="13">
        <f t="shared" si="122"/>
        <v>1</v>
      </c>
      <c r="Q161" s="7">
        <f>SUM(Q162:Q202)</f>
        <v>1</v>
      </c>
      <c r="R161" s="10">
        <f>SUM(R162:R202)</f>
        <v>0</v>
      </c>
      <c r="S161" s="92">
        <f>SUM(S162:S202)</f>
        <v>0</v>
      </c>
    </row>
    <row r="162" spans="1:19" ht="19.5" thickTop="1" x14ac:dyDescent="0.4">
      <c r="A162" s="26"/>
      <c r="B162" s="23" t="s">
        <v>182</v>
      </c>
      <c r="C162" s="48">
        <f t="shared" si="127"/>
        <v>1</v>
      </c>
      <c r="D162" s="36">
        <f t="shared" si="119"/>
        <v>0</v>
      </c>
      <c r="E162" s="4"/>
      <c r="F162" s="11"/>
      <c r="G162" s="70"/>
      <c r="H162" s="14">
        <f t="shared" si="86"/>
        <v>0</v>
      </c>
      <c r="I162" s="4"/>
      <c r="J162" s="11"/>
      <c r="K162" s="70"/>
      <c r="L162" s="17">
        <f t="shared" ref="L162:L274" si="133">M162+N162+O162</f>
        <v>1</v>
      </c>
      <c r="M162" s="4">
        <v>1</v>
      </c>
      <c r="N162" s="62"/>
      <c r="O162" s="70"/>
      <c r="P162" s="14">
        <f t="shared" si="122"/>
        <v>0</v>
      </c>
      <c r="Q162" s="4"/>
      <c r="R162" s="11"/>
      <c r="S162" s="93"/>
    </row>
    <row r="163" spans="1:19" x14ac:dyDescent="0.4">
      <c r="A163" s="26"/>
      <c r="B163" s="24" t="s">
        <v>63</v>
      </c>
      <c r="C163" s="49">
        <f t="shared" si="127"/>
        <v>8</v>
      </c>
      <c r="D163" s="37">
        <f t="shared" si="119"/>
        <v>1</v>
      </c>
      <c r="E163" s="3">
        <v>1</v>
      </c>
      <c r="F163" s="12"/>
      <c r="G163" s="71"/>
      <c r="H163" s="14">
        <f t="shared" si="86"/>
        <v>1</v>
      </c>
      <c r="I163" s="3"/>
      <c r="J163" s="12">
        <v>1</v>
      </c>
      <c r="K163" s="71"/>
      <c r="L163" s="18">
        <f t="shared" ref="L163:L166" si="134">M163+N163+O163</f>
        <v>6</v>
      </c>
      <c r="M163" s="3">
        <v>3</v>
      </c>
      <c r="N163" s="63">
        <v>3</v>
      </c>
      <c r="O163" s="71"/>
      <c r="P163" s="15">
        <f t="shared" si="122"/>
        <v>0</v>
      </c>
      <c r="Q163" s="3"/>
      <c r="R163" s="12"/>
      <c r="S163" s="94"/>
    </row>
    <row r="164" spans="1:19" x14ac:dyDescent="0.4">
      <c r="A164" s="26"/>
      <c r="B164" s="24" t="s">
        <v>290</v>
      </c>
      <c r="C164" s="49">
        <f t="shared" si="127"/>
        <v>1</v>
      </c>
      <c r="D164" s="37">
        <f t="shared" ref="D164" si="135">E164+F164+G164</f>
        <v>0</v>
      </c>
      <c r="E164" s="3"/>
      <c r="F164" s="12"/>
      <c r="G164" s="71"/>
      <c r="H164" s="14">
        <f t="shared" si="86"/>
        <v>0</v>
      </c>
      <c r="I164" s="3"/>
      <c r="J164" s="12"/>
      <c r="K164" s="71"/>
      <c r="L164" s="18">
        <f t="shared" ref="L164" si="136">M164+N164+O164</f>
        <v>1</v>
      </c>
      <c r="M164" s="3"/>
      <c r="N164" s="63">
        <v>1</v>
      </c>
      <c r="O164" s="71"/>
      <c r="P164" s="15">
        <f t="shared" si="122"/>
        <v>0</v>
      </c>
      <c r="Q164" s="3"/>
      <c r="R164" s="12"/>
      <c r="S164" s="94"/>
    </row>
    <row r="165" spans="1:19" x14ac:dyDescent="0.4">
      <c r="A165" s="26"/>
      <c r="B165" s="24" t="s">
        <v>263</v>
      </c>
      <c r="C165" s="49">
        <f t="shared" si="127"/>
        <v>1</v>
      </c>
      <c r="D165" s="37">
        <f t="shared" si="119"/>
        <v>0</v>
      </c>
      <c r="E165" s="3"/>
      <c r="F165" s="12"/>
      <c r="G165" s="71"/>
      <c r="H165" s="14">
        <f t="shared" si="86"/>
        <v>1</v>
      </c>
      <c r="I165" s="3"/>
      <c r="J165" s="12">
        <v>1</v>
      </c>
      <c r="K165" s="71"/>
      <c r="L165" s="18">
        <f t="shared" si="134"/>
        <v>0</v>
      </c>
      <c r="M165" s="3"/>
      <c r="N165" s="63"/>
      <c r="O165" s="71"/>
      <c r="P165" s="15">
        <f t="shared" ref="P165:P166" si="137">Q165+R165+S165</f>
        <v>0</v>
      </c>
      <c r="Q165" s="3"/>
      <c r="R165" s="12"/>
      <c r="S165" s="94"/>
    </row>
    <row r="166" spans="1:19" x14ac:dyDescent="0.4">
      <c r="A166" s="26"/>
      <c r="B166" s="24" t="s">
        <v>64</v>
      </c>
      <c r="C166" s="49">
        <f t="shared" si="127"/>
        <v>1</v>
      </c>
      <c r="D166" s="37">
        <f t="shared" si="119"/>
        <v>0</v>
      </c>
      <c r="E166" s="3"/>
      <c r="F166" s="12"/>
      <c r="G166" s="71"/>
      <c r="H166" s="14">
        <f t="shared" ref="H166" si="138">I166+J166+K166</f>
        <v>0</v>
      </c>
      <c r="I166" s="3"/>
      <c r="J166" s="12"/>
      <c r="K166" s="71"/>
      <c r="L166" s="18">
        <f t="shared" si="134"/>
        <v>1</v>
      </c>
      <c r="M166" s="3"/>
      <c r="N166" s="63">
        <v>1</v>
      </c>
      <c r="O166" s="71"/>
      <c r="P166" s="15">
        <f t="shared" si="137"/>
        <v>0</v>
      </c>
      <c r="Q166" s="3"/>
      <c r="R166" s="12"/>
      <c r="S166" s="94"/>
    </row>
    <row r="167" spans="1:19" x14ac:dyDescent="0.4">
      <c r="A167" s="26"/>
      <c r="B167" s="24" t="s">
        <v>291</v>
      </c>
      <c r="C167" s="49">
        <f t="shared" si="127"/>
        <v>1</v>
      </c>
      <c r="D167" s="37">
        <f t="shared" si="119"/>
        <v>1</v>
      </c>
      <c r="E167" s="3">
        <v>1</v>
      </c>
      <c r="F167" s="12"/>
      <c r="G167" s="71"/>
      <c r="H167" s="14">
        <f t="shared" si="86"/>
        <v>0</v>
      </c>
      <c r="I167" s="3"/>
      <c r="J167" s="12"/>
      <c r="K167" s="71"/>
      <c r="L167" s="18">
        <f t="shared" si="133"/>
        <v>0</v>
      </c>
      <c r="M167" s="3"/>
      <c r="N167" s="63"/>
      <c r="O167" s="71"/>
      <c r="P167" s="15">
        <f t="shared" si="122"/>
        <v>0</v>
      </c>
      <c r="Q167" s="3"/>
      <c r="R167" s="12"/>
      <c r="S167" s="94"/>
    </row>
    <row r="168" spans="1:19" x14ac:dyDescent="0.4">
      <c r="A168" s="26"/>
      <c r="B168" t="s">
        <v>292</v>
      </c>
      <c r="C168" s="49">
        <f t="shared" si="127"/>
        <v>1</v>
      </c>
      <c r="D168" s="37">
        <f t="shared" ref="D168" si="139">E168+F168+G168</f>
        <v>0</v>
      </c>
      <c r="E168" s="3"/>
      <c r="F168" s="12"/>
      <c r="G168" s="71"/>
      <c r="H168" s="14">
        <f t="shared" ref="H168" si="140">I168+J168+K168</f>
        <v>1</v>
      </c>
      <c r="I168" s="3">
        <v>1</v>
      </c>
      <c r="J168" s="12"/>
      <c r="K168" s="71"/>
      <c r="L168" s="18">
        <f t="shared" ref="L168" si="141">M168+N168+O168</f>
        <v>0</v>
      </c>
      <c r="M168" s="3"/>
      <c r="N168" s="63"/>
      <c r="O168" s="71"/>
      <c r="P168" s="15">
        <f t="shared" ref="P168" si="142">Q168+R168+S168</f>
        <v>0</v>
      </c>
      <c r="Q168" s="3"/>
      <c r="R168" s="12"/>
      <c r="S168" s="94"/>
    </row>
    <row r="169" spans="1:19" x14ac:dyDescent="0.4">
      <c r="A169" s="26"/>
      <c r="B169" s="24" t="s">
        <v>183</v>
      </c>
      <c r="C169" s="49">
        <f t="shared" si="127"/>
        <v>5</v>
      </c>
      <c r="D169" s="37">
        <f t="shared" si="119"/>
        <v>0</v>
      </c>
      <c r="E169" s="3"/>
      <c r="F169" s="12"/>
      <c r="G169" s="71"/>
      <c r="H169" s="14">
        <f t="shared" si="86"/>
        <v>2</v>
      </c>
      <c r="I169" s="3">
        <v>2</v>
      </c>
      <c r="J169" s="12"/>
      <c r="K169" s="71"/>
      <c r="L169" s="18">
        <f t="shared" si="133"/>
        <v>3</v>
      </c>
      <c r="M169" s="3">
        <v>2</v>
      </c>
      <c r="N169" s="63">
        <v>1</v>
      </c>
      <c r="O169" s="71"/>
      <c r="P169" s="15">
        <f t="shared" si="122"/>
        <v>0</v>
      </c>
      <c r="Q169" s="3"/>
      <c r="R169" s="12"/>
      <c r="S169" s="94"/>
    </row>
    <row r="170" spans="1:19" x14ac:dyDescent="0.4">
      <c r="A170" s="26"/>
      <c r="B170" s="24" t="s">
        <v>252</v>
      </c>
      <c r="C170" s="49">
        <f t="shared" si="127"/>
        <v>1</v>
      </c>
      <c r="D170" s="37">
        <f t="shared" si="119"/>
        <v>0</v>
      </c>
      <c r="E170" s="3"/>
      <c r="F170" s="12"/>
      <c r="G170" s="71"/>
      <c r="H170" s="14">
        <f t="shared" ref="H170" si="143">I170+J170+K170</f>
        <v>0</v>
      </c>
      <c r="I170" s="3"/>
      <c r="J170" s="12"/>
      <c r="K170" s="71"/>
      <c r="L170" s="18">
        <f t="shared" ref="L170" si="144">M170+N170+O170</f>
        <v>1</v>
      </c>
      <c r="M170" s="3">
        <v>1</v>
      </c>
      <c r="N170" s="63"/>
      <c r="O170" s="71"/>
      <c r="P170" s="15">
        <f t="shared" ref="P170" si="145">Q170+R170+S170</f>
        <v>0</v>
      </c>
      <c r="Q170" s="3"/>
      <c r="R170" s="12"/>
      <c r="S170" s="94"/>
    </row>
    <row r="171" spans="1:19" x14ac:dyDescent="0.4">
      <c r="A171" s="26"/>
      <c r="B171" s="24" t="s">
        <v>138</v>
      </c>
      <c r="C171" s="49">
        <f t="shared" si="127"/>
        <v>8</v>
      </c>
      <c r="D171" s="37">
        <f t="shared" si="119"/>
        <v>0</v>
      </c>
      <c r="E171" s="3"/>
      <c r="F171" s="12"/>
      <c r="G171" s="71"/>
      <c r="H171" s="14">
        <f t="shared" ref="H171:H252" si="146">I171+J171+K171</f>
        <v>1</v>
      </c>
      <c r="I171" s="3">
        <v>1</v>
      </c>
      <c r="J171" s="12"/>
      <c r="K171" s="71"/>
      <c r="L171" s="18">
        <f t="shared" si="133"/>
        <v>7</v>
      </c>
      <c r="M171" s="3">
        <v>3</v>
      </c>
      <c r="N171" s="63">
        <v>4</v>
      </c>
      <c r="O171" s="71"/>
      <c r="P171" s="15">
        <f t="shared" si="122"/>
        <v>0</v>
      </c>
      <c r="Q171" s="3"/>
      <c r="R171" s="12"/>
      <c r="S171" s="94"/>
    </row>
    <row r="172" spans="1:19" x14ac:dyDescent="0.4">
      <c r="A172" s="26"/>
      <c r="B172" s="24" t="s">
        <v>65</v>
      </c>
      <c r="C172" s="49">
        <f t="shared" si="127"/>
        <v>46</v>
      </c>
      <c r="D172" s="37">
        <f t="shared" si="119"/>
        <v>0</v>
      </c>
      <c r="E172" s="3"/>
      <c r="F172" s="12"/>
      <c r="G172" s="71"/>
      <c r="H172" s="14">
        <f t="shared" si="146"/>
        <v>10</v>
      </c>
      <c r="I172" s="3">
        <v>9</v>
      </c>
      <c r="J172" s="12">
        <v>1</v>
      </c>
      <c r="K172" s="71"/>
      <c r="L172" s="18">
        <f t="shared" si="133"/>
        <v>36</v>
      </c>
      <c r="M172" s="3">
        <v>19</v>
      </c>
      <c r="N172" s="63">
        <v>17</v>
      </c>
      <c r="O172" s="71"/>
      <c r="P172" s="15">
        <f t="shared" si="122"/>
        <v>0</v>
      </c>
      <c r="Q172" s="3"/>
      <c r="R172" s="12"/>
      <c r="S172" s="94"/>
    </row>
    <row r="173" spans="1:19" x14ac:dyDescent="0.4">
      <c r="A173" s="26"/>
      <c r="B173" s="24" t="s">
        <v>66</v>
      </c>
      <c r="C173" s="49">
        <f t="shared" si="127"/>
        <v>58</v>
      </c>
      <c r="D173" s="37">
        <f t="shared" si="119"/>
        <v>4</v>
      </c>
      <c r="E173" s="3">
        <v>4</v>
      </c>
      <c r="F173" s="12"/>
      <c r="G173" s="71"/>
      <c r="H173" s="14">
        <f t="shared" si="146"/>
        <v>6</v>
      </c>
      <c r="I173" s="3">
        <v>6</v>
      </c>
      <c r="J173" s="12"/>
      <c r="K173" s="71"/>
      <c r="L173" s="18">
        <f t="shared" si="133"/>
        <v>48</v>
      </c>
      <c r="M173" s="3">
        <v>24</v>
      </c>
      <c r="N173" s="63">
        <v>24</v>
      </c>
      <c r="O173" s="71"/>
      <c r="P173" s="15">
        <f t="shared" si="122"/>
        <v>0</v>
      </c>
      <c r="Q173" s="3"/>
      <c r="R173" s="12"/>
      <c r="S173" s="94"/>
    </row>
    <row r="174" spans="1:19" x14ac:dyDescent="0.4">
      <c r="A174" s="26"/>
      <c r="B174" s="24" t="s">
        <v>67</v>
      </c>
      <c r="C174" s="49">
        <f t="shared" si="127"/>
        <v>2</v>
      </c>
      <c r="D174" s="37">
        <f t="shared" si="119"/>
        <v>0</v>
      </c>
      <c r="E174" s="3"/>
      <c r="F174" s="12"/>
      <c r="G174" s="71"/>
      <c r="H174" s="14">
        <f t="shared" ref="H174" si="147">I174+J174+K174</f>
        <v>0</v>
      </c>
      <c r="I174" s="3"/>
      <c r="J174" s="12"/>
      <c r="K174" s="71"/>
      <c r="L174" s="18">
        <f t="shared" ref="L174" si="148">M174+N174+O174</f>
        <v>2</v>
      </c>
      <c r="M174" s="3">
        <v>1</v>
      </c>
      <c r="N174" s="63">
        <v>1</v>
      </c>
      <c r="O174" s="71"/>
      <c r="P174" s="15">
        <f t="shared" si="122"/>
        <v>0</v>
      </c>
      <c r="Q174" s="3"/>
      <c r="R174" s="12"/>
      <c r="S174" s="94"/>
    </row>
    <row r="175" spans="1:19" x14ac:dyDescent="0.4">
      <c r="A175" s="26"/>
      <c r="B175" s="24" t="s">
        <v>215</v>
      </c>
      <c r="C175" s="49">
        <f t="shared" si="127"/>
        <v>1</v>
      </c>
      <c r="D175" s="37">
        <f t="shared" si="119"/>
        <v>0</v>
      </c>
      <c r="E175" s="3"/>
      <c r="F175" s="12"/>
      <c r="G175" s="71"/>
      <c r="H175" s="14">
        <f t="shared" si="146"/>
        <v>1</v>
      </c>
      <c r="I175" s="3">
        <v>1</v>
      </c>
      <c r="J175" s="12"/>
      <c r="K175" s="71"/>
      <c r="L175" s="18">
        <f t="shared" si="133"/>
        <v>0</v>
      </c>
      <c r="M175" s="3"/>
      <c r="N175" s="63"/>
      <c r="O175" s="71"/>
      <c r="P175" s="15">
        <f t="shared" si="122"/>
        <v>0</v>
      </c>
      <c r="Q175" s="3"/>
      <c r="R175" s="12"/>
      <c r="S175" s="94"/>
    </row>
    <row r="176" spans="1:19" x14ac:dyDescent="0.4">
      <c r="A176" s="26"/>
      <c r="B176" s="24" t="s">
        <v>68</v>
      </c>
      <c r="C176" s="49">
        <f t="shared" si="127"/>
        <v>1</v>
      </c>
      <c r="D176" s="37">
        <f t="shared" si="119"/>
        <v>0</v>
      </c>
      <c r="E176" s="3"/>
      <c r="F176" s="12"/>
      <c r="G176" s="71"/>
      <c r="H176" s="14">
        <f t="shared" si="146"/>
        <v>0</v>
      </c>
      <c r="I176" s="3"/>
      <c r="J176" s="12"/>
      <c r="K176" s="71"/>
      <c r="L176" s="18">
        <f t="shared" si="133"/>
        <v>1</v>
      </c>
      <c r="M176" s="3"/>
      <c r="N176" s="63">
        <v>1</v>
      </c>
      <c r="O176" s="71"/>
      <c r="P176" s="15">
        <f t="shared" si="122"/>
        <v>0</v>
      </c>
      <c r="Q176" s="3"/>
      <c r="R176" s="12"/>
      <c r="S176" s="94"/>
    </row>
    <row r="177" spans="1:19" x14ac:dyDescent="0.4">
      <c r="A177" s="26"/>
      <c r="B177" s="24" t="s">
        <v>69</v>
      </c>
      <c r="C177" s="49">
        <f t="shared" si="127"/>
        <v>15</v>
      </c>
      <c r="D177" s="37">
        <f t="shared" si="119"/>
        <v>1</v>
      </c>
      <c r="E177" s="3">
        <v>1</v>
      </c>
      <c r="F177" s="12"/>
      <c r="G177" s="71"/>
      <c r="H177" s="14">
        <f t="shared" si="146"/>
        <v>4</v>
      </c>
      <c r="I177" s="3">
        <v>2</v>
      </c>
      <c r="J177" s="12">
        <v>2</v>
      </c>
      <c r="K177" s="71"/>
      <c r="L177" s="18">
        <f t="shared" si="133"/>
        <v>10</v>
      </c>
      <c r="M177" s="3">
        <v>3</v>
      </c>
      <c r="N177" s="63">
        <v>7</v>
      </c>
      <c r="O177" s="71"/>
      <c r="P177" s="15">
        <f t="shared" si="122"/>
        <v>0</v>
      </c>
      <c r="Q177" s="3"/>
      <c r="R177" s="12"/>
      <c r="S177" s="94"/>
    </row>
    <row r="178" spans="1:19" x14ac:dyDescent="0.4">
      <c r="A178" s="26"/>
      <c r="B178" s="24" t="s">
        <v>184</v>
      </c>
      <c r="C178" s="49">
        <f t="shared" si="127"/>
        <v>1</v>
      </c>
      <c r="D178" s="37">
        <f t="shared" si="119"/>
        <v>0</v>
      </c>
      <c r="E178" s="3"/>
      <c r="F178" s="12"/>
      <c r="G178" s="71"/>
      <c r="H178" s="14">
        <f t="shared" si="146"/>
        <v>0</v>
      </c>
      <c r="I178" s="3"/>
      <c r="J178" s="12"/>
      <c r="K178" s="71"/>
      <c r="L178" s="18">
        <f t="shared" ref="L178" si="149">M178+N178+O178</f>
        <v>1</v>
      </c>
      <c r="M178" s="3">
        <v>1</v>
      </c>
      <c r="N178" s="63"/>
      <c r="O178" s="71"/>
      <c r="P178" s="15">
        <f t="shared" si="122"/>
        <v>0</v>
      </c>
      <c r="Q178" s="3"/>
      <c r="R178" s="12"/>
      <c r="S178" s="94"/>
    </row>
    <row r="179" spans="1:19" x14ac:dyDescent="0.4">
      <c r="A179" s="26"/>
      <c r="B179" s="24" t="s">
        <v>70</v>
      </c>
      <c r="C179" s="49">
        <f t="shared" si="127"/>
        <v>21</v>
      </c>
      <c r="D179" s="37">
        <f t="shared" si="119"/>
        <v>4</v>
      </c>
      <c r="E179" s="3">
        <v>4</v>
      </c>
      <c r="F179" s="12"/>
      <c r="G179" s="71"/>
      <c r="H179" s="14">
        <f t="shared" si="146"/>
        <v>6</v>
      </c>
      <c r="I179" s="3">
        <v>4</v>
      </c>
      <c r="J179" s="12">
        <v>2</v>
      </c>
      <c r="K179" s="71"/>
      <c r="L179" s="18">
        <f t="shared" si="133"/>
        <v>11</v>
      </c>
      <c r="M179" s="3">
        <v>6</v>
      </c>
      <c r="N179" s="63">
        <v>5</v>
      </c>
      <c r="O179" s="71"/>
      <c r="P179" s="15">
        <f t="shared" si="122"/>
        <v>0</v>
      </c>
      <c r="Q179" s="3"/>
      <c r="R179" s="12"/>
      <c r="S179" s="94"/>
    </row>
    <row r="180" spans="1:19" x14ac:dyDescent="0.4">
      <c r="A180" s="26"/>
      <c r="B180" s="24" t="s">
        <v>71</v>
      </c>
      <c r="C180" s="49">
        <f t="shared" si="127"/>
        <v>19</v>
      </c>
      <c r="D180" s="37">
        <f t="shared" si="119"/>
        <v>2</v>
      </c>
      <c r="E180" s="3">
        <v>1</v>
      </c>
      <c r="F180" s="12">
        <v>1</v>
      </c>
      <c r="G180" s="71"/>
      <c r="H180" s="14">
        <f t="shared" si="146"/>
        <v>5</v>
      </c>
      <c r="I180" s="3">
        <v>3</v>
      </c>
      <c r="J180" s="12">
        <v>2</v>
      </c>
      <c r="K180" s="71"/>
      <c r="L180" s="18">
        <f t="shared" si="133"/>
        <v>12</v>
      </c>
      <c r="M180" s="3">
        <v>7</v>
      </c>
      <c r="N180" s="63">
        <v>5</v>
      </c>
      <c r="O180" s="71"/>
      <c r="P180" s="15">
        <f t="shared" si="122"/>
        <v>0</v>
      </c>
      <c r="Q180" s="3"/>
      <c r="R180" s="12"/>
      <c r="S180" s="94"/>
    </row>
    <row r="181" spans="1:19" x14ac:dyDescent="0.4">
      <c r="A181" s="26"/>
      <c r="B181" s="24" t="s">
        <v>72</v>
      </c>
      <c r="C181" s="49">
        <f t="shared" si="127"/>
        <v>52</v>
      </c>
      <c r="D181" s="37">
        <f t="shared" si="119"/>
        <v>1</v>
      </c>
      <c r="E181" s="3">
        <v>1</v>
      </c>
      <c r="F181" s="12"/>
      <c r="G181" s="71"/>
      <c r="H181" s="14">
        <f t="shared" si="146"/>
        <v>9</v>
      </c>
      <c r="I181" s="3">
        <v>7</v>
      </c>
      <c r="J181" s="12">
        <v>2</v>
      </c>
      <c r="K181" s="71"/>
      <c r="L181" s="18">
        <f t="shared" si="133"/>
        <v>42</v>
      </c>
      <c r="M181" s="3">
        <v>19</v>
      </c>
      <c r="N181" s="63">
        <v>23</v>
      </c>
      <c r="O181" s="71"/>
      <c r="P181" s="15">
        <f t="shared" si="122"/>
        <v>0</v>
      </c>
      <c r="Q181" s="3"/>
      <c r="R181" s="12"/>
      <c r="S181" s="94"/>
    </row>
    <row r="182" spans="1:19" x14ac:dyDescent="0.4">
      <c r="A182" s="26"/>
      <c r="B182" s="24" t="s">
        <v>73</v>
      </c>
      <c r="C182" s="49">
        <f t="shared" si="127"/>
        <v>2</v>
      </c>
      <c r="D182" s="37">
        <f t="shared" si="119"/>
        <v>0</v>
      </c>
      <c r="E182" s="3"/>
      <c r="F182" s="12"/>
      <c r="G182" s="71"/>
      <c r="H182" s="14">
        <f t="shared" si="146"/>
        <v>1</v>
      </c>
      <c r="I182" s="3">
        <v>1</v>
      </c>
      <c r="J182" s="12"/>
      <c r="K182" s="71"/>
      <c r="L182" s="18">
        <f t="shared" si="133"/>
        <v>1</v>
      </c>
      <c r="M182" s="3">
        <v>1</v>
      </c>
      <c r="N182" s="63"/>
      <c r="O182" s="71"/>
      <c r="P182" s="15">
        <f t="shared" si="122"/>
        <v>0</v>
      </c>
      <c r="Q182" s="3"/>
      <c r="R182" s="12"/>
      <c r="S182" s="94"/>
    </row>
    <row r="183" spans="1:19" x14ac:dyDescent="0.4">
      <c r="A183" s="26"/>
      <c r="B183" s="24" t="s">
        <v>74</v>
      </c>
      <c r="C183" s="49">
        <f t="shared" si="127"/>
        <v>3</v>
      </c>
      <c r="D183" s="37">
        <f t="shared" si="119"/>
        <v>0</v>
      </c>
      <c r="E183" s="3"/>
      <c r="F183" s="12"/>
      <c r="G183" s="71"/>
      <c r="H183" s="14">
        <f t="shared" si="146"/>
        <v>0</v>
      </c>
      <c r="I183" s="3"/>
      <c r="J183" s="12"/>
      <c r="K183" s="71"/>
      <c r="L183" s="18">
        <f t="shared" ref="L183" si="150">M183+N183+O183</f>
        <v>3</v>
      </c>
      <c r="M183" s="3">
        <v>1</v>
      </c>
      <c r="N183" s="63">
        <v>2</v>
      </c>
      <c r="O183" s="71"/>
      <c r="P183" s="15">
        <f t="shared" si="122"/>
        <v>0</v>
      </c>
      <c r="Q183" s="3"/>
      <c r="R183" s="12"/>
      <c r="S183" s="94"/>
    </row>
    <row r="184" spans="1:19" x14ac:dyDescent="0.4">
      <c r="A184" s="26"/>
      <c r="B184" s="24" t="s">
        <v>185</v>
      </c>
      <c r="C184" s="49">
        <f t="shared" si="127"/>
        <v>3</v>
      </c>
      <c r="D184" s="37">
        <f t="shared" si="119"/>
        <v>0</v>
      </c>
      <c r="E184" s="3"/>
      <c r="F184" s="12"/>
      <c r="G184" s="71"/>
      <c r="H184" s="14">
        <f t="shared" si="146"/>
        <v>0</v>
      </c>
      <c r="I184" s="3"/>
      <c r="J184" s="12"/>
      <c r="K184" s="71"/>
      <c r="L184" s="18">
        <f t="shared" si="133"/>
        <v>3</v>
      </c>
      <c r="M184" s="3">
        <v>2</v>
      </c>
      <c r="N184" s="63">
        <v>1</v>
      </c>
      <c r="O184" s="71"/>
      <c r="P184" s="15">
        <f t="shared" si="122"/>
        <v>0</v>
      </c>
      <c r="Q184" s="3"/>
      <c r="R184" s="12"/>
      <c r="S184" s="94"/>
    </row>
    <row r="185" spans="1:19" x14ac:dyDescent="0.4">
      <c r="A185" s="26"/>
      <c r="B185" s="24" t="s">
        <v>75</v>
      </c>
      <c r="C185" s="49">
        <f t="shared" si="127"/>
        <v>4</v>
      </c>
      <c r="D185" s="37">
        <f t="shared" si="119"/>
        <v>0</v>
      </c>
      <c r="E185" s="3"/>
      <c r="F185" s="12"/>
      <c r="G185" s="71"/>
      <c r="H185" s="14">
        <f t="shared" si="146"/>
        <v>1</v>
      </c>
      <c r="I185" s="3">
        <v>1</v>
      </c>
      <c r="J185" s="12"/>
      <c r="K185" s="71"/>
      <c r="L185" s="18">
        <f t="shared" si="133"/>
        <v>3</v>
      </c>
      <c r="M185" s="3">
        <v>2</v>
      </c>
      <c r="N185" s="63">
        <v>1</v>
      </c>
      <c r="O185" s="71"/>
      <c r="P185" s="15">
        <f t="shared" si="122"/>
        <v>0</v>
      </c>
      <c r="Q185" s="3"/>
      <c r="R185" s="12"/>
      <c r="S185" s="94"/>
    </row>
    <row r="186" spans="1:19" x14ac:dyDescent="0.4">
      <c r="A186" s="26"/>
      <c r="B186" s="24" t="s">
        <v>76</v>
      </c>
      <c r="C186" s="49">
        <f t="shared" si="127"/>
        <v>13</v>
      </c>
      <c r="D186" s="37">
        <f t="shared" si="119"/>
        <v>2</v>
      </c>
      <c r="E186" s="3">
        <v>2</v>
      </c>
      <c r="F186" s="12"/>
      <c r="G186" s="71"/>
      <c r="H186" s="14">
        <f t="shared" ref="H186" si="151">I186+J186+K186</f>
        <v>4</v>
      </c>
      <c r="I186" s="3">
        <v>3</v>
      </c>
      <c r="J186" s="12">
        <v>1</v>
      </c>
      <c r="K186" s="71"/>
      <c r="L186" s="18">
        <f t="shared" si="133"/>
        <v>7</v>
      </c>
      <c r="M186" s="3">
        <v>7</v>
      </c>
      <c r="N186" s="63"/>
      <c r="O186" s="71"/>
      <c r="P186" s="15">
        <f t="shared" si="122"/>
        <v>0</v>
      </c>
      <c r="Q186" s="3"/>
      <c r="R186" s="12"/>
      <c r="S186" s="94"/>
    </row>
    <row r="187" spans="1:19" x14ac:dyDescent="0.4">
      <c r="A187" s="26"/>
      <c r="B187" s="24" t="s">
        <v>236</v>
      </c>
      <c r="C187" s="49">
        <f t="shared" si="127"/>
        <v>1</v>
      </c>
      <c r="D187" s="37">
        <f t="shared" si="119"/>
        <v>0</v>
      </c>
      <c r="E187" s="3"/>
      <c r="F187" s="12"/>
      <c r="G187" s="71"/>
      <c r="H187" s="14">
        <f t="shared" si="146"/>
        <v>0</v>
      </c>
      <c r="I187" s="3"/>
      <c r="J187" s="12"/>
      <c r="K187" s="71"/>
      <c r="L187" s="18">
        <f t="shared" ref="L187:L188" si="152">M187+N187+O187</f>
        <v>1</v>
      </c>
      <c r="M187" s="3"/>
      <c r="N187" s="63">
        <v>1</v>
      </c>
      <c r="O187" s="71"/>
      <c r="P187" s="15">
        <f t="shared" si="122"/>
        <v>0</v>
      </c>
      <c r="Q187" s="3"/>
      <c r="R187" s="12"/>
      <c r="S187" s="94"/>
    </row>
    <row r="188" spans="1:19" x14ac:dyDescent="0.4">
      <c r="A188" s="26"/>
      <c r="B188" s="24" t="s">
        <v>186</v>
      </c>
      <c r="C188" s="49">
        <f t="shared" si="127"/>
        <v>2</v>
      </c>
      <c r="D188" s="37">
        <f t="shared" si="119"/>
        <v>0</v>
      </c>
      <c r="E188" s="3"/>
      <c r="F188" s="12"/>
      <c r="G188" s="71"/>
      <c r="H188" s="14">
        <f t="shared" si="146"/>
        <v>2</v>
      </c>
      <c r="I188" s="3">
        <v>2</v>
      </c>
      <c r="J188" s="12"/>
      <c r="K188" s="71"/>
      <c r="L188" s="18">
        <f t="shared" si="152"/>
        <v>0</v>
      </c>
      <c r="M188" s="3"/>
      <c r="N188" s="63"/>
      <c r="O188" s="71"/>
      <c r="P188" s="15">
        <f t="shared" si="122"/>
        <v>0</v>
      </c>
      <c r="Q188" s="3"/>
      <c r="R188" s="12"/>
      <c r="S188" s="94"/>
    </row>
    <row r="189" spans="1:19" x14ac:dyDescent="0.4">
      <c r="A189" s="26"/>
      <c r="B189" s="24" t="s">
        <v>187</v>
      </c>
      <c r="C189" s="49">
        <f t="shared" si="127"/>
        <v>1</v>
      </c>
      <c r="D189" s="37">
        <f t="shared" si="119"/>
        <v>0</v>
      </c>
      <c r="E189" s="3"/>
      <c r="F189" s="12"/>
      <c r="G189" s="71"/>
      <c r="H189" s="14">
        <f t="shared" si="146"/>
        <v>1</v>
      </c>
      <c r="I189" s="3">
        <v>1</v>
      </c>
      <c r="J189" s="12"/>
      <c r="K189" s="71"/>
      <c r="L189" s="18">
        <f t="shared" si="133"/>
        <v>0</v>
      </c>
      <c r="M189" s="3"/>
      <c r="N189" s="63"/>
      <c r="O189" s="71"/>
      <c r="P189" s="15">
        <f t="shared" si="122"/>
        <v>0</v>
      </c>
      <c r="Q189" s="3"/>
      <c r="R189" s="12"/>
      <c r="S189" s="94"/>
    </row>
    <row r="190" spans="1:19" x14ac:dyDescent="0.4">
      <c r="A190" s="26"/>
      <c r="B190" s="24" t="s">
        <v>77</v>
      </c>
      <c r="C190" s="49">
        <f t="shared" si="127"/>
        <v>5</v>
      </c>
      <c r="D190" s="37">
        <f t="shared" si="119"/>
        <v>0</v>
      </c>
      <c r="E190" s="3"/>
      <c r="F190" s="12"/>
      <c r="G190" s="71"/>
      <c r="H190" s="14">
        <f t="shared" si="146"/>
        <v>0</v>
      </c>
      <c r="I190" s="3"/>
      <c r="J190" s="12"/>
      <c r="K190" s="71"/>
      <c r="L190" s="18">
        <f t="shared" si="133"/>
        <v>5</v>
      </c>
      <c r="M190" s="3">
        <v>4</v>
      </c>
      <c r="N190" s="63">
        <v>1</v>
      </c>
      <c r="O190" s="71"/>
      <c r="P190" s="15">
        <f t="shared" si="122"/>
        <v>0</v>
      </c>
      <c r="Q190" s="3"/>
      <c r="R190" s="12"/>
      <c r="S190" s="94"/>
    </row>
    <row r="191" spans="1:19" x14ac:dyDescent="0.4">
      <c r="A191" s="26"/>
      <c r="B191" s="24" t="s">
        <v>78</v>
      </c>
      <c r="C191" s="49">
        <f t="shared" si="127"/>
        <v>13</v>
      </c>
      <c r="D191" s="37">
        <f t="shared" si="119"/>
        <v>0</v>
      </c>
      <c r="E191" s="3"/>
      <c r="F191" s="12"/>
      <c r="G191" s="71"/>
      <c r="H191" s="14">
        <f t="shared" si="146"/>
        <v>1</v>
      </c>
      <c r="I191" s="3">
        <v>1</v>
      </c>
      <c r="J191" s="12"/>
      <c r="K191" s="71"/>
      <c r="L191" s="18">
        <f t="shared" si="133"/>
        <v>12</v>
      </c>
      <c r="M191" s="3">
        <v>4</v>
      </c>
      <c r="N191" s="63">
        <v>8</v>
      </c>
      <c r="O191" s="71"/>
      <c r="P191" s="15">
        <f t="shared" si="122"/>
        <v>0</v>
      </c>
      <c r="Q191" s="3"/>
      <c r="R191" s="12"/>
      <c r="S191" s="94"/>
    </row>
    <row r="192" spans="1:19" x14ac:dyDescent="0.4">
      <c r="A192" s="26"/>
      <c r="B192" s="24" t="s">
        <v>79</v>
      </c>
      <c r="C192" s="49">
        <f t="shared" si="127"/>
        <v>1</v>
      </c>
      <c r="D192" s="37">
        <f t="shared" si="119"/>
        <v>0</v>
      </c>
      <c r="E192" s="3"/>
      <c r="F192" s="12"/>
      <c r="G192" s="71"/>
      <c r="H192" s="14">
        <f t="shared" ref="H192" si="153">I192+J192+K192</f>
        <v>0</v>
      </c>
      <c r="I192" s="3"/>
      <c r="J192" s="12"/>
      <c r="K192" s="71"/>
      <c r="L192" s="18">
        <f t="shared" ref="L192" si="154">M192+N192+O192</f>
        <v>1</v>
      </c>
      <c r="M192" s="3"/>
      <c r="N192" s="63">
        <v>1</v>
      </c>
      <c r="O192" s="71"/>
      <c r="P192" s="15">
        <f t="shared" ref="P192" si="155">Q192+R192+S192</f>
        <v>0</v>
      </c>
      <c r="Q192" s="3"/>
      <c r="R192" s="12"/>
      <c r="S192" s="94"/>
    </row>
    <row r="193" spans="1:19" x14ac:dyDescent="0.4">
      <c r="A193" s="26"/>
      <c r="B193" s="24" t="s">
        <v>271</v>
      </c>
      <c r="C193" s="49">
        <f t="shared" si="127"/>
        <v>1</v>
      </c>
      <c r="D193" s="37">
        <f t="shared" si="119"/>
        <v>0</v>
      </c>
      <c r="E193" s="3"/>
      <c r="F193" s="12"/>
      <c r="G193" s="71"/>
      <c r="H193" s="14">
        <f t="shared" si="146"/>
        <v>0</v>
      </c>
      <c r="I193" s="3"/>
      <c r="J193" s="12"/>
      <c r="K193" s="71"/>
      <c r="L193" s="18">
        <f t="shared" si="133"/>
        <v>1</v>
      </c>
      <c r="M193" s="3"/>
      <c r="N193" s="63">
        <v>1</v>
      </c>
      <c r="O193" s="71"/>
      <c r="P193" s="15">
        <f t="shared" si="122"/>
        <v>0</v>
      </c>
      <c r="Q193" s="3"/>
      <c r="R193" s="12"/>
      <c r="S193" s="94"/>
    </row>
    <row r="194" spans="1:19" x14ac:dyDescent="0.4">
      <c r="A194" s="26"/>
      <c r="B194" s="24" t="s">
        <v>80</v>
      </c>
      <c r="C194" s="49">
        <f t="shared" si="127"/>
        <v>42</v>
      </c>
      <c r="D194" s="37">
        <f t="shared" si="119"/>
        <v>2</v>
      </c>
      <c r="E194" s="3">
        <v>2</v>
      </c>
      <c r="F194" s="12"/>
      <c r="G194" s="71"/>
      <c r="H194" s="14">
        <f t="shared" si="146"/>
        <v>4</v>
      </c>
      <c r="I194" s="3">
        <v>1</v>
      </c>
      <c r="J194" s="12">
        <v>3</v>
      </c>
      <c r="K194" s="71"/>
      <c r="L194" s="18">
        <f t="shared" si="133"/>
        <v>35</v>
      </c>
      <c r="M194" s="3">
        <v>16</v>
      </c>
      <c r="N194" s="63">
        <v>19</v>
      </c>
      <c r="O194" s="71"/>
      <c r="P194" s="15">
        <f t="shared" si="122"/>
        <v>1</v>
      </c>
      <c r="Q194" s="3">
        <v>1</v>
      </c>
      <c r="R194" s="12"/>
      <c r="S194" s="94"/>
    </row>
    <row r="195" spans="1:19" x14ac:dyDescent="0.4">
      <c r="A195" s="26"/>
      <c r="B195" s="24" t="s">
        <v>235</v>
      </c>
      <c r="C195" s="49">
        <f t="shared" si="127"/>
        <v>1</v>
      </c>
      <c r="D195" s="37">
        <f t="shared" si="119"/>
        <v>0</v>
      </c>
      <c r="E195" s="3"/>
      <c r="F195" s="12"/>
      <c r="G195" s="71"/>
      <c r="H195" s="14">
        <f t="shared" ref="H195" si="156">I195+J195+K195</f>
        <v>0</v>
      </c>
      <c r="I195" s="3"/>
      <c r="J195" s="12"/>
      <c r="K195" s="71"/>
      <c r="L195" s="18">
        <f t="shared" ref="L195" si="157">M195+N195+O195</f>
        <v>1</v>
      </c>
      <c r="M195" s="3"/>
      <c r="N195" s="63">
        <v>1</v>
      </c>
      <c r="O195" s="71"/>
      <c r="P195" s="15">
        <f t="shared" si="122"/>
        <v>0</v>
      </c>
      <c r="Q195" s="3"/>
      <c r="R195" s="12"/>
      <c r="S195" s="94"/>
    </row>
    <row r="196" spans="1:19" x14ac:dyDescent="0.4">
      <c r="A196" s="26"/>
      <c r="B196" s="24" t="s">
        <v>81</v>
      </c>
      <c r="C196" s="49">
        <f t="shared" si="127"/>
        <v>48</v>
      </c>
      <c r="D196" s="37">
        <f t="shared" si="119"/>
        <v>0</v>
      </c>
      <c r="E196" s="3"/>
      <c r="F196" s="12"/>
      <c r="G196" s="71"/>
      <c r="H196" s="14">
        <f t="shared" si="146"/>
        <v>4</v>
      </c>
      <c r="I196" s="3">
        <v>3</v>
      </c>
      <c r="J196" s="12">
        <v>1</v>
      </c>
      <c r="K196" s="71"/>
      <c r="L196" s="18">
        <f t="shared" ref="L196:L199" si="158">M196+N196+O196</f>
        <v>44</v>
      </c>
      <c r="M196" s="3">
        <v>16</v>
      </c>
      <c r="N196" s="63">
        <v>28</v>
      </c>
      <c r="O196" s="71"/>
      <c r="P196" s="15">
        <f t="shared" si="122"/>
        <v>0</v>
      </c>
      <c r="Q196" s="3"/>
      <c r="R196" s="12"/>
      <c r="S196" s="94"/>
    </row>
    <row r="197" spans="1:19" x14ac:dyDescent="0.4">
      <c r="A197" s="26"/>
      <c r="B197" s="24" t="s">
        <v>188</v>
      </c>
      <c r="C197" s="49">
        <f t="shared" si="127"/>
        <v>2</v>
      </c>
      <c r="D197" s="37">
        <f t="shared" si="119"/>
        <v>0</v>
      </c>
      <c r="E197" s="3"/>
      <c r="F197" s="12"/>
      <c r="G197" s="71"/>
      <c r="H197" s="14">
        <f t="shared" si="146"/>
        <v>0</v>
      </c>
      <c r="I197" s="3"/>
      <c r="J197" s="12"/>
      <c r="K197" s="71"/>
      <c r="L197" s="18">
        <f t="shared" ref="L197" si="159">M197+N197+O197</f>
        <v>2</v>
      </c>
      <c r="M197" s="3">
        <v>1</v>
      </c>
      <c r="N197" s="63">
        <v>1</v>
      </c>
      <c r="O197" s="71"/>
      <c r="P197" s="15">
        <f t="shared" si="122"/>
        <v>0</v>
      </c>
      <c r="Q197" s="3"/>
      <c r="R197" s="12"/>
      <c r="S197" s="94"/>
    </row>
    <row r="198" spans="1:19" x14ac:dyDescent="0.4">
      <c r="A198" s="26"/>
      <c r="B198" s="24" t="s">
        <v>189</v>
      </c>
      <c r="C198" s="49">
        <f t="shared" si="127"/>
        <v>2</v>
      </c>
      <c r="D198" s="37">
        <f t="shared" si="119"/>
        <v>0</v>
      </c>
      <c r="E198" s="3"/>
      <c r="F198" s="12"/>
      <c r="G198" s="71"/>
      <c r="H198" s="14">
        <f t="shared" si="146"/>
        <v>1</v>
      </c>
      <c r="I198" s="3">
        <v>1</v>
      </c>
      <c r="J198" s="12"/>
      <c r="K198" s="71"/>
      <c r="L198" s="18">
        <f t="shared" si="158"/>
        <v>1</v>
      </c>
      <c r="M198" s="3">
        <v>1</v>
      </c>
      <c r="N198" s="63"/>
      <c r="O198" s="71"/>
      <c r="P198" s="15">
        <f t="shared" si="122"/>
        <v>0</v>
      </c>
      <c r="Q198" s="3"/>
      <c r="R198" s="12"/>
      <c r="S198" s="94"/>
    </row>
    <row r="199" spans="1:19" x14ac:dyDescent="0.4">
      <c r="A199" s="26"/>
      <c r="B199" s="24" t="s">
        <v>190</v>
      </c>
      <c r="C199" s="49">
        <f t="shared" si="127"/>
        <v>1</v>
      </c>
      <c r="D199" s="37">
        <f t="shared" si="119"/>
        <v>0</v>
      </c>
      <c r="E199" s="3"/>
      <c r="F199" s="12"/>
      <c r="G199" s="71"/>
      <c r="H199" s="14">
        <f t="shared" ref="H199" si="160">I199+J199+K199</f>
        <v>0</v>
      </c>
      <c r="I199" s="3"/>
      <c r="J199" s="12"/>
      <c r="K199" s="71"/>
      <c r="L199" s="18">
        <f t="shared" si="158"/>
        <v>1</v>
      </c>
      <c r="M199" s="3"/>
      <c r="N199" s="63">
        <v>1</v>
      </c>
      <c r="O199" s="71"/>
      <c r="P199" s="15">
        <f t="shared" si="122"/>
        <v>0</v>
      </c>
      <c r="Q199" s="3"/>
      <c r="R199" s="12"/>
      <c r="S199" s="94"/>
    </row>
    <row r="200" spans="1:19" x14ac:dyDescent="0.4">
      <c r="A200" s="26"/>
      <c r="B200" s="24" t="s">
        <v>216</v>
      </c>
      <c r="C200" s="49">
        <f t="shared" si="127"/>
        <v>1</v>
      </c>
      <c r="D200" s="37">
        <f t="shared" si="119"/>
        <v>0</v>
      </c>
      <c r="E200" s="3"/>
      <c r="F200" s="12"/>
      <c r="G200" s="71"/>
      <c r="H200" s="14">
        <f t="shared" si="146"/>
        <v>1</v>
      </c>
      <c r="I200" s="3">
        <v>1</v>
      </c>
      <c r="J200" s="12"/>
      <c r="K200" s="71"/>
      <c r="L200" s="18">
        <f t="shared" si="133"/>
        <v>0</v>
      </c>
      <c r="M200" s="3"/>
      <c r="N200" s="63"/>
      <c r="O200" s="71"/>
      <c r="P200" s="15">
        <f t="shared" si="122"/>
        <v>0</v>
      </c>
      <c r="Q200" s="3"/>
      <c r="R200" s="12"/>
      <c r="S200" s="94"/>
    </row>
    <row r="201" spans="1:19" x14ac:dyDescent="0.4">
      <c r="A201" s="26"/>
      <c r="B201" s="24" t="s">
        <v>82</v>
      </c>
      <c r="C201" s="49">
        <f t="shared" si="127"/>
        <v>25</v>
      </c>
      <c r="D201" s="37">
        <f t="shared" si="119"/>
        <v>5</v>
      </c>
      <c r="E201" s="3">
        <v>4</v>
      </c>
      <c r="F201" s="12">
        <v>1</v>
      </c>
      <c r="G201" s="71"/>
      <c r="H201" s="14">
        <f t="shared" si="146"/>
        <v>6</v>
      </c>
      <c r="I201" s="3">
        <v>4</v>
      </c>
      <c r="J201" s="12">
        <v>2</v>
      </c>
      <c r="K201" s="71"/>
      <c r="L201" s="18">
        <f t="shared" si="133"/>
        <v>14</v>
      </c>
      <c r="M201" s="3">
        <v>9</v>
      </c>
      <c r="N201" s="63">
        <v>5</v>
      </c>
      <c r="O201" s="71"/>
      <c r="P201" s="15">
        <f t="shared" si="122"/>
        <v>0</v>
      </c>
      <c r="Q201" s="3"/>
      <c r="R201" s="12"/>
      <c r="S201" s="94"/>
    </row>
    <row r="202" spans="1:19" ht="19.5" thickBot="1" x14ac:dyDescent="0.45">
      <c r="A202" s="26"/>
      <c r="B202" s="25" t="s">
        <v>139</v>
      </c>
      <c r="C202" s="50">
        <f t="shared" si="127"/>
        <v>5</v>
      </c>
      <c r="D202" s="38">
        <f t="shared" si="119"/>
        <v>0</v>
      </c>
      <c r="E202" s="20"/>
      <c r="F202" s="21"/>
      <c r="G202" s="72"/>
      <c r="H202" s="14">
        <f t="shared" si="146"/>
        <v>0</v>
      </c>
      <c r="I202" s="20"/>
      <c r="J202" s="21"/>
      <c r="K202" s="72"/>
      <c r="L202" s="22">
        <f t="shared" si="133"/>
        <v>5</v>
      </c>
      <c r="M202" s="20">
        <v>2</v>
      </c>
      <c r="N202" s="64">
        <v>3</v>
      </c>
      <c r="O202" s="72"/>
      <c r="P202" s="19">
        <f t="shared" si="122"/>
        <v>0</v>
      </c>
      <c r="Q202" s="20"/>
      <c r="R202" s="21"/>
      <c r="S202" s="90"/>
    </row>
    <row r="203" spans="1:19" ht="20.25" thickTop="1" thickBot="1" x14ac:dyDescent="0.45">
      <c r="A203" s="117" t="s">
        <v>83</v>
      </c>
      <c r="B203" s="118"/>
      <c r="C203" s="47">
        <f t="shared" si="127"/>
        <v>190</v>
      </c>
      <c r="D203" s="35">
        <f t="shared" si="119"/>
        <v>4</v>
      </c>
      <c r="E203" s="7">
        <f>SUM(E204:E242)</f>
        <v>1</v>
      </c>
      <c r="F203" s="10">
        <f>SUM(F204:F242)</f>
        <v>3</v>
      </c>
      <c r="G203" s="69">
        <f>SUM(G204:G242)</f>
        <v>0</v>
      </c>
      <c r="H203" s="13">
        <f t="shared" si="146"/>
        <v>51</v>
      </c>
      <c r="I203" s="7">
        <f>SUM(I204:I242)</f>
        <v>26</v>
      </c>
      <c r="J203" s="10">
        <f>SUM(J204:J242)</f>
        <v>25</v>
      </c>
      <c r="K203" s="69">
        <f>SUM(K204:K242)</f>
        <v>0</v>
      </c>
      <c r="L203" s="16">
        <f t="shared" si="133"/>
        <v>134</v>
      </c>
      <c r="M203" s="7">
        <f>SUM(M204:M242)</f>
        <v>63</v>
      </c>
      <c r="N203" s="61">
        <f>SUM(N204:N242)</f>
        <v>71</v>
      </c>
      <c r="O203" s="69">
        <f>SUM(O204:O242)</f>
        <v>0</v>
      </c>
      <c r="P203" s="13">
        <f t="shared" si="122"/>
        <v>1</v>
      </c>
      <c r="Q203" s="7">
        <f>SUM(Q204:Q242)</f>
        <v>0</v>
      </c>
      <c r="R203" s="10">
        <f>SUM(R204:R242)</f>
        <v>1</v>
      </c>
      <c r="S203" s="92">
        <f>SUM(S204:S242)</f>
        <v>0</v>
      </c>
    </row>
    <row r="204" spans="1:19" ht="19.5" thickTop="1" x14ac:dyDescent="0.4">
      <c r="A204" s="26"/>
      <c r="B204" s="23" t="s">
        <v>191</v>
      </c>
      <c r="C204" s="48">
        <f t="shared" si="127"/>
        <v>1</v>
      </c>
      <c r="D204" s="36">
        <f t="shared" si="119"/>
        <v>0</v>
      </c>
      <c r="E204" s="4"/>
      <c r="F204" s="11"/>
      <c r="G204" s="70"/>
      <c r="H204" s="14">
        <f t="shared" si="146"/>
        <v>0</v>
      </c>
      <c r="I204" s="4"/>
      <c r="J204" s="11"/>
      <c r="K204" s="70"/>
      <c r="L204" s="17">
        <f t="shared" si="133"/>
        <v>1</v>
      </c>
      <c r="M204" s="4">
        <v>1</v>
      </c>
      <c r="N204" s="62"/>
      <c r="O204" s="70"/>
      <c r="P204" s="14">
        <f t="shared" si="122"/>
        <v>0</v>
      </c>
      <c r="Q204" s="4"/>
      <c r="R204" s="11"/>
      <c r="S204" s="93"/>
    </row>
    <row r="205" spans="1:19" x14ac:dyDescent="0.4">
      <c r="A205" s="26"/>
      <c r="B205" s="24" t="s">
        <v>84</v>
      </c>
      <c r="C205" s="49">
        <f t="shared" si="127"/>
        <v>43</v>
      </c>
      <c r="D205" s="37">
        <f t="shared" si="119"/>
        <v>2</v>
      </c>
      <c r="E205" s="3"/>
      <c r="F205" s="12">
        <v>2</v>
      </c>
      <c r="G205" s="71"/>
      <c r="H205" s="15">
        <f t="shared" si="146"/>
        <v>21</v>
      </c>
      <c r="I205" s="3">
        <v>6</v>
      </c>
      <c r="J205" s="12">
        <v>15</v>
      </c>
      <c r="K205" s="71"/>
      <c r="L205" s="18">
        <f t="shared" ref="L205:L206" si="161">M205+N205+O205</f>
        <v>19</v>
      </c>
      <c r="M205" s="3">
        <v>6</v>
      </c>
      <c r="N205" s="63">
        <v>13</v>
      </c>
      <c r="O205" s="71"/>
      <c r="P205" s="15">
        <f t="shared" si="122"/>
        <v>1</v>
      </c>
      <c r="Q205" s="3"/>
      <c r="R205" s="12">
        <v>1</v>
      </c>
      <c r="S205" s="94"/>
    </row>
    <row r="206" spans="1:19" x14ac:dyDescent="0.4">
      <c r="A206" s="26"/>
      <c r="B206" s="24" t="s">
        <v>253</v>
      </c>
      <c r="C206" s="49">
        <f t="shared" si="127"/>
        <v>1</v>
      </c>
      <c r="D206" s="37">
        <f t="shared" si="119"/>
        <v>0</v>
      </c>
      <c r="E206" s="3"/>
      <c r="F206" s="12"/>
      <c r="G206" s="71"/>
      <c r="H206" s="15">
        <f t="shared" ref="H206" si="162">I206+J206+K206</f>
        <v>0</v>
      </c>
      <c r="I206" s="3"/>
      <c r="J206" s="12"/>
      <c r="K206" s="71"/>
      <c r="L206" s="18">
        <f t="shared" si="161"/>
        <v>1</v>
      </c>
      <c r="M206" s="3"/>
      <c r="N206" s="63">
        <v>1</v>
      </c>
      <c r="O206" s="71"/>
      <c r="P206" s="15">
        <f t="shared" ref="P206" si="163">Q206+R206+S206</f>
        <v>0</v>
      </c>
      <c r="Q206" s="3"/>
      <c r="R206" s="12"/>
      <c r="S206" s="94"/>
    </row>
    <row r="207" spans="1:19" x14ac:dyDescent="0.4">
      <c r="A207" s="26"/>
      <c r="B207" s="24" t="s">
        <v>85</v>
      </c>
      <c r="C207" s="49">
        <f t="shared" si="127"/>
        <v>1</v>
      </c>
      <c r="D207" s="37">
        <f t="shared" ref="D207:D272" si="164">E207+F207+G207</f>
        <v>0</v>
      </c>
      <c r="E207" s="3"/>
      <c r="F207" s="12"/>
      <c r="G207" s="71"/>
      <c r="H207" s="15">
        <f t="shared" si="146"/>
        <v>0</v>
      </c>
      <c r="I207" s="3"/>
      <c r="J207" s="12"/>
      <c r="K207" s="71"/>
      <c r="L207" s="18">
        <f t="shared" si="133"/>
        <v>1</v>
      </c>
      <c r="M207" s="3"/>
      <c r="N207" s="63">
        <v>1</v>
      </c>
      <c r="O207" s="71"/>
      <c r="P207" s="15">
        <f t="shared" si="122"/>
        <v>0</v>
      </c>
      <c r="Q207" s="3"/>
      <c r="R207" s="12"/>
      <c r="S207" s="94"/>
    </row>
    <row r="208" spans="1:19" x14ac:dyDescent="0.4">
      <c r="A208" s="26"/>
      <c r="B208" s="24" t="s">
        <v>86</v>
      </c>
      <c r="C208" s="49">
        <f t="shared" si="127"/>
        <v>1</v>
      </c>
      <c r="D208" s="37">
        <f t="shared" si="164"/>
        <v>0</v>
      </c>
      <c r="E208" s="3"/>
      <c r="F208" s="12"/>
      <c r="G208" s="71"/>
      <c r="H208" s="15">
        <f t="shared" ref="H208" si="165">I208+J208+K208</f>
        <v>0</v>
      </c>
      <c r="I208" s="3"/>
      <c r="J208" s="12"/>
      <c r="K208" s="71"/>
      <c r="L208" s="18">
        <f t="shared" si="133"/>
        <v>1</v>
      </c>
      <c r="M208" s="3"/>
      <c r="N208" s="63">
        <v>1</v>
      </c>
      <c r="O208" s="71"/>
      <c r="P208" s="15">
        <f t="shared" si="122"/>
        <v>0</v>
      </c>
      <c r="Q208" s="3"/>
      <c r="R208" s="12"/>
      <c r="S208" s="94"/>
    </row>
    <row r="209" spans="1:19" x14ac:dyDescent="0.4">
      <c r="A209" s="26"/>
      <c r="B209" s="24" t="s">
        <v>237</v>
      </c>
      <c r="C209" s="49">
        <f t="shared" si="127"/>
        <v>1</v>
      </c>
      <c r="D209" s="37">
        <f t="shared" si="164"/>
        <v>0</v>
      </c>
      <c r="E209" s="3"/>
      <c r="F209" s="12"/>
      <c r="G209" s="71"/>
      <c r="H209" s="15">
        <f t="shared" si="146"/>
        <v>1</v>
      </c>
      <c r="I209" s="3"/>
      <c r="J209" s="12">
        <v>1</v>
      </c>
      <c r="K209" s="71"/>
      <c r="L209" s="18">
        <f t="shared" ref="L209" si="166">M209+N209+O209</f>
        <v>0</v>
      </c>
      <c r="M209" s="3"/>
      <c r="N209" s="63"/>
      <c r="O209" s="71"/>
      <c r="P209" s="15">
        <f t="shared" si="122"/>
        <v>0</v>
      </c>
      <c r="Q209" s="3"/>
      <c r="R209" s="12"/>
      <c r="S209" s="94"/>
    </row>
    <row r="210" spans="1:19" x14ac:dyDescent="0.4">
      <c r="A210" s="26"/>
      <c r="B210" s="24" t="s">
        <v>192</v>
      </c>
      <c r="C210" s="49">
        <f t="shared" si="127"/>
        <v>1</v>
      </c>
      <c r="D210" s="37">
        <f t="shared" si="164"/>
        <v>0</v>
      </c>
      <c r="E210" s="3"/>
      <c r="F210" s="12"/>
      <c r="G210" s="71"/>
      <c r="H210" s="15">
        <f t="shared" si="146"/>
        <v>1</v>
      </c>
      <c r="I210" s="3"/>
      <c r="J210" s="12">
        <v>1</v>
      </c>
      <c r="K210" s="71"/>
      <c r="L210" s="18">
        <f t="shared" si="133"/>
        <v>0</v>
      </c>
      <c r="M210" s="3"/>
      <c r="N210" s="63"/>
      <c r="O210" s="71"/>
      <c r="P210" s="15">
        <f t="shared" si="122"/>
        <v>0</v>
      </c>
      <c r="Q210" s="3"/>
      <c r="R210" s="12"/>
      <c r="S210" s="94"/>
    </row>
    <row r="211" spans="1:19" x14ac:dyDescent="0.4">
      <c r="A211" s="26"/>
      <c r="B211" s="24" t="s">
        <v>87</v>
      </c>
      <c r="C211" s="49">
        <f t="shared" si="127"/>
        <v>1</v>
      </c>
      <c r="D211" s="37">
        <f t="shared" si="164"/>
        <v>0</v>
      </c>
      <c r="E211" s="3"/>
      <c r="F211" s="12"/>
      <c r="G211" s="71"/>
      <c r="H211" s="15">
        <f t="shared" si="146"/>
        <v>0</v>
      </c>
      <c r="I211" s="3"/>
      <c r="J211" s="12"/>
      <c r="K211" s="71"/>
      <c r="L211" s="18">
        <f t="shared" ref="L211:L213" si="167">M211+N211+O211</f>
        <v>1</v>
      </c>
      <c r="M211" s="3"/>
      <c r="N211" s="63">
        <v>1</v>
      </c>
      <c r="O211" s="71"/>
      <c r="P211" s="15">
        <f t="shared" ref="P211:P291" si="168">Q211+R211+S211</f>
        <v>0</v>
      </c>
      <c r="Q211" s="3"/>
      <c r="R211" s="12"/>
      <c r="S211" s="94"/>
    </row>
    <row r="212" spans="1:19" x14ac:dyDescent="0.4">
      <c r="A212" s="26"/>
      <c r="B212" s="24" t="s">
        <v>272</v>
      </c>
      <c r="C212" s="49">
        <f t="shared" si="127"/>
        <v>1</v>
      </c>
      <c r="D212" s="37">
        <f t="shared" si="164"/>
        <v>0</v>
      </c>
      <c r="E212" s="3"/>
      <c r="F212" s="12"/>
      <c r="G212" s="71"/>
      <c r="H212" s="15">
        <f t="shared" si="146"/>
        <v>0</v>
      </c>
      <c r="I212" s="3"/>
      <c r="J212" s="12"/>
      <c r="K212" s="71"/>
      <c r="L212" s="18">
        <f t="shared" ref="L212" si="169">M212+N212+O212</f>
        <v>1</v>
      </c>
      <c r="M212" s="3"/>
      <c r="N212" s="63">
        <v>1</v>
      </c>
      <c r="O212" s="71"/>
      <c r="P212" s="15">
        <f t="shared" ref="P212" si="170">Q212+R212+S212</f>
        <v>0</v>
      </c>
      <c r="Q212" s="3"/>
      <c r="R212" s="12"/>
      <c r="S212" s="94"/>
    </row>
    <row r="213" spans="1:19" x14ac:dyDescent="0.4">
      <c r="A213" s="26"/>
      <c r="B213" s="24" t="s">
        <v>217</v>
      </c>
      <c r="C213" s="49">
        <f t="shared" si="127"/>
        <v>1</v>
      </c>
      <c r="D213" s="37">
        <f t="shared" si="164"/>
        <v>0</v>
      </c>
      <c r="E213" s="3"/>
      <c r="F213" s="12"/>
      <c r="G213" s="71"/>
      <c r="H213" s="15">
        <f t="shared" ref="H213" si="171">I213+J213+K213</f>
        <v>0</v>
      </c>
      <c r="I213" s="3"/>
      <c r="J213" s="12"/>
      <c r="K213" s="71"/>
      <c r="L213" s="18">
        <f t="shared" si="167"/>
        <v>1</v>
      </c>
      <c r="M213" s="3">
        <v>1</v>
      </c>
      <c r="N213" s="63"/>
      <c r="O213" s="71"/>
      <c r="P213" s="15">
        <f t="shared" si="168"/>
        <v>0</v>
      </c>
      <c r="Q213" s="3"/>
      <c r="R213" s="12"/>
      <c r="S213" s="94"/>
    </row>
    <row r="214" spans="1:19" x14ac:dyDescent="0.4">
      <c r="A214" s="26"/>
      <c r="B214" s="24" t="s">
        <v>194</v>
      </c>
      <c r="C214" s="49">
        <f t="shared" si="127"/>
        <v>1</v>
      </c>
      <c r="D214" s="37">
        <f t="shared" si="164"/>
        <v>0</v>
      </c>
      <c r="E214" s="3"/>
      <c r="F214" s="12"/>
      <c r="G214" s="71"/>
      <c r="H214" s="15">
        <f t="shared" si="146"/>
        <v>0</v>
      </c>
      <c r="I214" s="3"/>
      <c r="J214" s="12"/>
      <c r="K214" s="71"/>
      <c r="L214" s="18">
        <f t="shared" si="133"/>
        <v>1</v>
      </c>
      <c r="M214" s="3"/>
      <c r="N214" s="63">
        <v>1</v>
      </c>
      <c r="O214" s="71"/>
      <c r="P214" s="15">
        <f t="shared" si="168"/>
        <v>0</v>
      </c>
      <c r="Q214" s="3"/>
      <c r="R214" s="12"/>
      <c r="S214" s="94"/>
    </row>
    <row r="215" spans="1:19" x14ac:dyDescent="0.4">
      <c r="A215" s="26"/>
      <c r="B215" s="24" t="s">
        <v>88</v>
      </c>
      <c r="C215" s="49">
        <f t="shared" si="127"/>
        <v>2</v>
      </c>
      <c r="D215" s="37">
        <f t="shared" si="164"/>
        <v>0</v>
      </c>
      <c r="E215" s="3"/>
      <c r="F215" s="12"/>
      <c r="G215" s="71"/>
      <c r="H215" s="15">
        <f t="shared" si="146"/>
        <v>2</v>
      </c>
      <c r="I215" s="3">
        <v>1</v>
      </c>
      <c r="J215" s="12">
        <v>1</v>
      </c>
      <c r="K215" s="71"/>
      <c r="L215" s="18">
        <f t="shared" ref="L215:L216" si="172">M215+N215+O215</f>
        <v>0</v>
      </c>
      <c r="M215" s="3"/>
      <c r="N215" s="63"/>
      <c r="O215" s="71"/>
      <c r="P215" s="15">
        <f t="shared" si="168"/>
        <v>0</v>
      </c>
      <c r="Q215" s="3"/>
      <c r="R215" s="12"/>
      <c r="S215" s="94"/>
    </row>
    <row r="216" spans="1:19" x14ac:dyDescent="0.4">
      <c r="A216" s="26"/>
      <c r="B216" s="24" t="s">
        <v>254</v>
      </c>
      <c r="C216" s="49">
        <f t="shared" si="127"/>
        <v>2</v>
      </c>
      <c r="D216" s="37">
        <f t="shared" si="164"/>
        <v>1</v>
      </c>
      <c r="E216" s="3">
        <v>1</v>
      </c>
      <c r="F216" s="12"/>
      <c r="G216" s="71"/>
      <c r="H216" s="15">
        <f t="shared" ref="H216" si="173">I216+J216+K216</f>
        <v>0</v>
      </c>
      <c r="I216" s="3"/>
      <c r="J216" s="12"/>
      <c r="K216" s="71"/>
      <c r="L216" s="18">
        <f t="shared" si="172"/>
        <v>1</v>
      </c>
      <c r="M216" s="3">
        <v>1</v>
      </c>
      <c r="N216" s="63"/>
      <c r="O216" s="71"/>
      <c r="P216" s="15">
        <f t="shared" ref="P216" si="174">Q216+R216+S216</f>
        <v>0</v>
      </c>
      <c r="Q216" s="3"/>
      <c r="R216" s="12"/>
      <c r="S216" s="94"/>
    </row>
    <row r="217" spans="1:19" x14ac:dyDescent="0.4">
      <c r="A217" s="26"/>
      <c r="B217" s="24" t="s">
        <v>193</v>
      </c>
      <c r="C217" s="49">
        <f t="shared" si="127"/>
        <v>1</v>
      </c>
      <c r="D217" s="37">
        <f t="shared" si="164"/>
        <v>0</v>
      </c>
      <c r="E217" s="3"/>
      <c r="F217" s="12"/>
      <c r="G217" s="71"/>
      <c r="H217" s="15">
        <f t="shared" si="146"/>
        <v>0</v>
      </c>
      <c r="I217" s="3"/>
      <c r="J217" s="12"/>
      <c r="K217" s="71"/>
      <c r="L217" s="18">
        <f t="shared" si="133"/>
        <v>1</v>
      </c>
      <c r="M217" s="3">
        <v>1</v>
      </c>
      <c r="N217" s="63"/>
      <c r="O217" s="71"/>
      <c r="P217" s="15">
        <f t="shared" si="168"/>
        <v>0</v>
      </c>
      <c r="Q217" s="3"/>
      <c r="R217" s="12"/>
      <c r="S217" s="94"/>
    </row>
    <row r="218" spans="1:19" x14ac:dyDescent="0.4">
      <c r="A218" s="26"/>
      <c r="B218" s="24" t="s">
        <v>140</v>
      </c>
      <c r="C218" s="49">
        <f t="shared" si="127"/>
        <v>2</v>
      </c>
      <c r="D218" s="37">
        <f t="shared" si="164"/>
        <v>0</v>
      </c>
      <c r="E218" s="3"/>
      <c r="F218" s="12"/>
      <c r="G218" s="71"/>
      <c r="H218" s="15">
        <f t="shared" si="146"/>
        <v>0</v>
      </c>
      <c r="I218" s="3"/>
      <c r="J218" s="12"/>
      <c r="K218" s="71"/>
      <c r="L218" s="18">
        <f t="shared" si="133"/>
        <v>2</v>
      </c>
      <c r="M218" s="3"/>
      <c r="N218" s="63">
        <v>2</v>
      </c>
      <c r="O218" s="71"/>
      <c r="P218" s="15">
        <f t="shared" si="168"/>
        <v>0</v>
      </c>
      <c r="Q218" s="3"/>
      <c r="R218" s="12"/>
      <c r="S218" s="94"/>
    </row>
    <row r="219" spans="1:19" x14ac:dyDescent="0.4">
      <c r="A219" s="26"/>
      <c r="B219" s="24" t="s">
        <v>89</v>
      </c>
      <c r="C219" s="49">
        <f t="shared" ref="C219:C282" si="175">D219+H219+L219+P219</f>
        <v>4</v>
      </c>
      <c r="D219" s="37">
        <f t="shared" si="164"/>
        <v>0</v>
      </c>
      <c r="E219" s="3"/>
      <c r="F219" s="12"/>
      <c r="G219" s="71"/>
      <c r="H219" s="15">
        <f t="shared" si="146"/>
        <v>2</v>
      </c>
      <c r="I219" s="3">
        <v>1</v>
      </c>
      <c r="J219" s="12">
        <v>1</v>
      </c>
      <c r="K219" s="71"/>
      <c r="L219" s="18">
        <f t="shared" si="133"/>
        <v>2</v>
      </c>
      <c r="M219" s="3">
        <v>2</v>
      </c>
      <c r="N219" s="63"/>
      <c r="O219" s="71"/>
      <c r="P219" s="15">
        <f t="shared" si="168"/>
        <v>0</v>
      </c>
      <c r="Q219" s="3"/>
      <c r="R219" s="12"/>
      <c r="S219" s="94"/>
    </row>
    <row r="220" spans="1:19" x14ac:dyDescent="0.4">
      <c r="A220" s="26"/>
      <c r="B220" s="24" t="s">
        <v>90</v>
      </c>
      <c r="C220" s="49">
        <f t="shared" si="175"/>
        <v>3</v>
      </c>
      <c r="D220" s="37">
        <f t="shared" si="164"/>
        <v>1</v>
      </c>
      <c r="E220" s="3"/>
      <c r="F220" s="12">
        <v>1</v>
      </c>
      <c r="G220" s="71"/>
      <c r="H220" s="15">
        <f t="shared" si="146"/>
        <v>0</v>
      </c>
      <c r="I220" s="3"/>
      <c r="J220" s="12"/>
      <c r="K220" s="71"/>
      <c r="L220" s="18">
        <f t="shared" ref="L220:L221" si="176">M220+N220+O220</f>
        <v>2</v>
      </c>
      <c r="M220" s="3">
        <v>2</v>
      </c>
      <c r="N220" s="63"/>
      <c r="O220" s="71"/>
      <c r="P220" s="15">
        <f t="shared" si="168"/>
        <v>0</v>
      </c>
      <c r="Q220" s="3"/>
      <c r="R220" s="12"/>
      <c r="S220" s="94"/>
    </row>
    <row r="221" spans="1:19" x14ac:dyDescent="0.4">
      <c r="A221" s="26"/>
      <c r="B221" s="24" t="s">
        <v>195</v>
      </c>
      <c r="C221" s="49">
        <f t="shared" si="175"/>
        <v>1</v>
      </c>
      <c r="D221" s="37">
        <f t="shared" ref="D221" si="177">E221+F221+G221</f>
        <v>0</v>
      </c>
      <c r="E221" s="3"/>
      <c r="F221" s="12"/>
      <c r="G221" s="71"/>
      <c r="H221" s="15">
        <f t="shared" ref="H221" si="178">I221+J221+K221</f>
        <v>0</v>
      </c>
      <c r="I221" s="3"/>
      <c r="J221" s="12"/>
      <c r="K221" s="71"/>
      <c r="L221" s="18">
        <f t="shared" si="176"/>
        <v>1</v>
      </c>
      <c r="M221" s="3"/>
      <c r="N221" s="63">
        <v>1</v>
      </c>
      <c r="O221" s="71"/>
      <c r="P221" s="15">
        <f t="shared" ref="P221" si="179">Q221+R221+S221</f>
        <v>0</v>
      </c>
      <c r="Q221" s="3"/>
      <c r="R221" s="12"/>
      <c r="S221" s="94"/>
    </row>
    <row r="222" spans="1:19" x14ac:dyDescent="0.4">
      <c r="A222" s="26"/>
      <c r="B222" s="24" t="s">
        <v>293</v>
      </c>
      <c r="C222" s="49">
        <f t="shared" si="175"/>
        <v>1</v>
      </c>
      <c r="D222" s="37">
        <f t="shared" si="164"/>
        <v>0</v>
      </c>
      <c r="E222" s="3"/>
      <c r="F222" s="12"/>
      <c r="G222" s="71"/>
      <c r="H222" s="15">
        <f t="shared" si="146"/>
        <v>0</v>
      </c>
      <c r="I222" s="3"/>
      <c r="J222" s="12"/>
      <c r="K222" s="71"/>
      <c r="L222" s="18">
        <f t="shared" si="133"/>
        <v>1</v>
      </c>
      <c r="M222" s="3">
        <v>1</v>
      </c>
      <c r="N222" s="63"/>
      <c r="O222" s="71"/>
      <c r="P222" s="15">
        <f t="shared" si="168"/>
        <v>0</v>
      </c>
      <c r="Q222" s="3"/>
      <c r="R222" s="12"/>
      <c r="S222" s="94"/>
    </row>
    <row r="223" spans="1:19" x14ac:dyDescent="0.4">
      <c r="A223" s="26"/>
      <c r="B223" s="24" t="s">
        <v>91</v>
      </c>
      <c r="C223" s="49">
        <f t="shared" si="175"/>
        <v>1</v>
      </c>
      <c r="D223" s="37">
        <f t="shared" si="164"/>
        <v>0</v>
      </c>
      <c r="E223" s="3"/>
      <c r="F223" s="12"/>
      <c r="G223" s="71"/>
      <c r="H223" s="15">
        <f t="shared" si="146"/>
        <v>0</v>
      </c>
      <c r="I223" s="3"/>
      <c r="J223" s="12"/>
      <c r="K223" s="71"/>
      <c r="L223" s="18">
        <f t="shared" si="133"/>
        <v>1</v>
      </c>
      <c r="M223" s="3">
        <v>1</v>
      </c>
      <c r="N223" s="63"/>
      <c r="O223" s="71"/>
      <c r="P223" s="15">
        <f t="shared" si="168"/>
        <v>0</v>
      </c>
      <c r="Q223" s="3"/>
      <c r="R223" s="12"/>
      <c r="S223" s="94"/>
    </row>
    <row r="224" spans="1:19" x14ac:dyDescent="0.4">
      <c r="A224" s="26"/>
      <c r="B224" s="24" t="s">
        <v>92</v>
      </c>
      <c r="C224" s="49">
        <f t="shared" si="175"/>
        <v>4</v>
      </c>
      <c r="D224" s="37">
        <f t="shared" si="164"/>
        <v>0</v>
      </c>
      <c r="E224" s="3"/>
      <c r="F224" s="12"/>
      <c r="G224" s="71"/>
      <c r="H224" s="15">
        <f>I224+J224+K224</f>
        <v>0</v>
      </c>
      <c r="I224" s="3"/>
      <c r="J224" s="12"/>
      <c r="K224" s="71"/>
      <c r="L224" s="18">
        <f t="shared" si="133"/>
        <v>4</v>
      </c>
      <c r="M224" s="3">
        <v>1</v>
      </c>
      <c r="N224" s="63">
        <v>3</v>
      </c>
      <c r="O224" s="71"/>
      <c r="P224" s="15">
        <f t="shared" si="168"/>
        <v>0</v>
      </c>
      <c r="Q224" s="3"/>
      <c r="R224" s="12"/>
      <c r="S224" s="94"/>
    </row>
    <row r="225" spans="1:19" x14ac:dyDescent="0.4">
      <c r="A225" s="26"/>
      <c r="B225" s="24" t="s">
        <v>239</v>
      </c>
      <c r="C225" s="49">
        <f t="shared" si="175"/>
        <v>1</v>
      </c>
      <c r="D225" s="37">
        <f t="shared" si="164"/>
        <v>0</v>
      </c>
      <c r="E225" s="3"/>
      <c r="F225" s="12"/>
      <c r="G225" s="71"/>
      <c r="H225" s="15">
        <f t="shared" ref="H225" si="180">I225+J225+K225</f>
        <v>1</v>
      </c>
      <c r="I225" s="3">
        <v>1</v>
      </c>
      <c r="J225" s="12"/>
      <c r="K225" s="71"/>
      <c r="L225" s="18">
        <f t="shared" ref="L225" si="181">M225+N225+O225</f>
        <v>0</v>
      </c>
      <c r="M225" s="3"/>
      <c r="N225" s="63"/>
      <c r="O225" s="71"/>
      <c r="P225" s="15">
        <f t="shared" si="168"/>
        <v>0</v>
      </c>
      <c r="Q225" s="3"/>
      <c r="R225" s="12"/>
      <c r="S225" s="94"/>
    </row>
    <row r="226" spans="1:19" x14ac:dyDescent="0.4">
      <c r="A226" s="26"/>
      <c r="B226" s="24" t="s">
        <v>93</v>
      </c>
      <c r="C226" s="49">
        <f t="shared" si="175"/>
        <v>5</v>
      </c>
      <c r="D226" s="37">
        <f t="shared" si="164"/>
        <v>0</v>
      </c>
      <c r="E226" s="3"/>
      <c r="F226" s="12"/>
      <c r="G226" s="71"/>
      <c r="H226" s="15">
        <f t="shared" si="146"/>
        <v>1</v>
      </c>
      <c r="I226" s="3">
        <v>1</v>
      </c>
      <c r="J226" s="12"/>
      <c r="K226" s="71"/>
      <c r="L226" s="18">
        <f t="shared" si="133"/>
        <v>4</v>
      </c>
      <c r="M226" s="3">
        <v>3</v>
      </c>
      <c r="N226" s="63">
        <v>1</v>
      </c>
      <c r="O226" s="71"/>
      <c r="P226" s="15">
        <f t="shared" si="168"/>
        <v>0</v>
      </c>
      <c r="Q226" s="3"/>
      <c r="R226" s="12"/>
      <c r="S226" s="94"/>
    </row>
    <row r="227" spans="1:19" x14ac:dyDescent="0.4">
      <c r="A227" s="26"/>
      <c r="B227" s="24" t="s">
        <v>148</v>
      </c>
      <c r="C227" s="49">
        <f t="shared" si="175"/>
        <v>1</v>
      </c>
      <c r="D227" s="37">
        <f t="shared" si="164"/>
        <v>0</v>
      </c>
      <c r="E227" s="3"/>
      <c r="F227" s="12"/>
      <c r="G227" s="71"/>
      <c r="H227" s="15">
        <f t="shared" si="146"/>
        <v>0</v>
      </c>
      <c r="I227" s="3"/>
      <c r="J227" s="12"/>
      <c r="K227" s="71"/>
      <c r="L227" s="18">
        <f t="shared" si="133"/>
        <v>1</v>
      </c>
      <c r="M227" s="3"/>
      <c r="N227" s="63">
        <v>1</v>
      </c>
      <c r="O227" s="71"/>
      <c r="P227" s="15">
        <f t="shared" si="168"/>
        <v>0</v>
      </c>
      <c r="Q227" s="3"/>
      <c r="R227" s="12"/>
      <c r="S227" s="94"/>
    </row>
    <row r="228" spans="1:19" x14ac:dyDescent="0.4">
      <c r="A228" s="26"/>
      <c r="B228" s="24" t="s">
        <v>196</v>
      </c>
      <c r="C228" s="49">
        <f t="shared" si="175"/>
        <v>2</v>
      </c>
      <c r="D228" s="37">
        <f t="shared" si="164"/>
        <v>0</v>
      </c>
      <c r="E228" s="3"/>
      <c r="F228" s="12"/>
      <c r="G228" s="71"/>
      <c r="H228" s="15">
        <f t="shared" si="146"/>
        <v>2</v>
      </c>
      <c r="I228" s="3">
        <v>2</v>
      </c>
      <c r="J228" s="12"/>
      <c r="K228" s="71"/>
      <c r="L228" s="18">
        <f t="shared" ref="L228:L229" si="182">M228+N228+O228</f>
        <v>0</v>
      </c>
      <c r="M228" s="3"/>
      <c r="N228" s="63"/>
      <c r="O228" s="71"/>
      <c r="P228" s="15">
        <f t="shared" si="168"/>
        <v>0</v>
      </c>
      <c r="Q228" s="3"/>
      <c r="R228" s="12"/>
      <c r="S228" s="94"/>
    </row>
    <row r="229" spans="1:19" x14ac:dyDescent="0.4">
      <c r="A229" s="26"/>
      <c r="B229" s="24" t="s">
        <v>264</v>
      </c>
      <c r="C229" s="49">
        <f t="shared" si="175"/>
        <v>1</v>
      </c>
      <c r="D229" s="37">
        <f t="shared" si="164"/>
        <v>0</v>
      </c>
      <c r="E229" s="3"/>
      <c r="F229" s="12"/>
      <c r="G229" s="71"/>
      <c r="H229" s="15">
        <f t="shared" si="146"/>
        <v>1</v>
      </c>
      <c r="I229" s="3"/>
      <c r="J229" s="12">
        <v>1</v>
      </c>
      <c r="K229" s="71"/>
      <c r="L229" s="18">
        <f t="shared" si="182"/>
        <v>0</v>
      </c>
      <c r="M229" s="3"/>
      <c r="N229" s="63"/>
      <c r="O229" s="71"/>
      <c r="P229" s="15">
        <f t="shared" si="168"/>
        <v>0</v>
      </c>
      <c r="Q229" s="3"/>
      <c r="R229" s="12"/>
      <c r="S229" s="94"/>
    </row>
    <row r="230" spans="1:19" x14ac:dyDescent="0.4">
      <c r="A230" s="26"/>
      <c r="B230" s="24" t="s">
        <v>255</v>
      </c>
      <c r="C230" s="49">
        <f t="shared" si="175"/>
        <v>1</v>
      </c>
      <c r="D230" s="37">
        <f t="shared" si="164"/>
        <v>0</v>
      </c>
      <c r="E230" s="3"/>
      <c r="F230" s="12"/>
      <c r="G230" s="71"/>
      <c r="H230" s="15">
        <f t="shared" ref="H230" si="183">I230+J230+K230</f>
        <v>1</v>
      </c>
      <c r="I230" s="3">
        <v>1</v>
      </c>
      <c r="J230" s="12"/>
      <c r="K230" s="71"/>
      <c r="L230" s="18">
        <f t="shared" ref="L230" si="184">M230+N230+O230</f>
        <v>0</v>
      </c>
      <c r="M230" s="3"/>
      <c r="N230" s="63"/>
      <c r="O230" s="71"/>
      <c r="P230" s="15">
        <f t="shared" ref="P230" si="185">Q230+R230+S230</f>
        <v>0</v>
      </c>
      <c r="Q230" s="3"/>
      <c r="R230" s="12"/>
      <c r="S230" s="94"/>
    </row>
    <row r="231" spans="1:19" x14ac:dyDescent="0.4">
      <c r="A231" s="26"/>
      <c r="B231" s="24" t="s">
        <v>94</v>
      </c>
      <c r="C231" s="49">
        <f t="shared" si="175"/>
        <v>2</v>
      </c>
      <c r="D231" s="37">
        <f t="shared" si="164"/>
        <v>0</v>
      </c>
      <c r="E231" s="3"/>
      <c r="F231" s="12"/>
      <c r="G231" s="71"/>
      <c r="H231" s="15">
        <f t="shared" si="146"/>
        <v>1</v>
      </c>
      <c r="I231" s="3"/>
      <c r="J231" s="12">
        <v>1</v>
      </c>
      <c r="K231" s="71"/>
      <c r="L231" s="18">
        <f t="shared" si="133"/>
        <v>1</v>
      </c>
      <c r="M231" s="3"/>
      <c r="N231" s="63">
        <v>1</v>
      </c>
      <c r="O231" s="71"/>
      <c r="P231" s="15">
        <f t="shared" si="168"/>
        <v>0</v>
      </c>
      <c r="Q231" s="3"/>
      <c r="R231" s="12"/>
      <c r="S231" s="94"/>
    </row>
    <row r="232" spans="1:19" x14ac:dyDescent="0.4">
      <c r="A232" s="26"/>
      <c r="B232" s="24" t="s">
        <v>95</v>
      </c>
      <c r="C232" s="49">
        <f t="shared" si="175"/>
        <v>10</v>
      </c>
      <c r="D232" s="37">
        <f t="shared" si="164"/>
        <v>0</v>
      </c>
      <c r="E232" s="3"/>
      <c r="F232" s="12"/>
      <c r="G232" s="71"/>
      <c r="H232" s="15">
        <f t="shared" si="146"/>
        <v>3</v>
      </c>
      <c r="I232" s="3">
        <v>3</v>
      </c>
      <c r="J232" s="12"/>
      <c r="K232" s="71"/>
      <c r="L232" s="18">
        <f t="shared" si="133"/>
        <v>7</v>
      </c>
      <c r="M232" s="3">
        <v>7</v>
      </c>
      <c r="N232" s="63"/>
      <c r="O232" s="71"/>
      <c r="P232" s="15">
        <f t="shared" si="168"/>
        <v>0</v>
      </c>
      <c r="Q232" s="3"/>
      <c r="R232" s="12"/>
      <c r="S232" s="94"/>
    </row>
    <row r="233" spans="1:19" x14ac:dyDescent="0.4">
      <c r="A233" s="26"/>
      <c r="B233" s="24" t="s">
        <v>265</v>
      </c>
      <c r="C233" s="49">
        <f t="shared" si="175"/>
        <v>2</v>
      </c>
      <c r="D233" s="37">
        <f t="shared" si="164"/>
        <v>0</v>
      </c>
      <c r="E233" s="3"/>
      <c r="F233" s="12"/>
      <c r="G233" s="71"/>
      <c r="H233" s="15">
        <f t="shared" ref="H233" si="186">I233+J233+K233</f>
        <v>2</v>
      </c>
      <c r="I233" s="3">
        <v>1</v>
      </c>
      <c r="J233" s="12">
        <v>1</v>
      </c>
      <c r="K233" s="71"/>
      <c r="L233" s="18">
        <f t="shared" ref="L233" si="187">M233+N233+O233</f>
        <v>0</v>
      </c>
      <c r="M233" s="3"/>
      <c r="N233" s="63"/>
      <c r="O233" s="71"/>
      <c r="P233" s="15">
        <f t="shared" ref="P233" si="188">Q233+R233+S233</f>
        <v>0</v>
      </c>
      <c r="Q233" s="3"/>
      <c r="R233" s="12"/>
      <c r="S233" s="94"/>
    </row>
    <row r="234" spans="1:19" x14ac:dyDescent="0.4">
      <c r="A234" s="26"/>
      <c r="B234" s="24" t="s">
        <v>141</v>
      </c>
      <c r="C234" s="49">
        <f t="shared" si="175"/>
        <v>2</v>
      </c>
      <c r="D234" s="37">
        <f t="shared" si="164"/>
        <v>0</v>
      </c>
      <c r="E234" s="3"/>
      <c r="F234" s="12"/>
      <c r="G234" s="71"/>
      <c r="H234" s="15">
        <f t="shared" si="146"/>
        <v>1</v>
      </c>
      <c r="I234" s="3">
        <v>1</v>
      </c>
      <c r="J234" s="12"/>
      <c r="K234" s="71"/>
      <c r="L234" s="18">
        <f t="shared" si="133"/>
        <v>1</v>
      </c>
      <c r="M234" s="3">
        <v>1</v>
      </c>
      <c r="N234" s="63"/>
      <c r="O234" s="71"/>
      <c r="P234" s="15">
        <f t="shared" si="168"/>
        <v>0</v>
      </c>
      <c r="Q234" s="3"/>
      <c r="R234" s="12"/>
      <c r="S234" s="94"/>
    </row>
    <row r="235" spans="1:19" x14ac:dyDescent="0.4">
      <c r="A235" s="26"/>
      <c r="B235" s="24" t="s">
        <v>273</v>
      </c>
      <c r="C235" s="49">
        <f t="shared" si="175"/>
        <v>1</v>
      </c>
      <c r="D235" s="37">
        <f t="shared" si="164"/>
        <v>0</v>
      </c>
      <c r="E235" s="3"/>
      <c r="F235" s="12"/>
      <c r="G235" s="71"/>
      <c r="H235" s="15">
        <f t="shared" si="146"/>
        <v>0</v>
      </c>
      <c r="I235" s="3"/>
      <c r="J235" s="12"/>
      <c r="K235" s="71"/>
      <c r="L235" s="18">
        <f t="shared" si="133"/>
        <v>1</v>
      </c>
      <c r="M235" s="3"/>
      <c r="N235" s="63">
        <v>1</v>
      </c>
      <c r="O235" s="71"/>
      <c r="P235" s="15">
        <f t="shared" si="168"/>
        <v>0</v>
      </c>
      <c r="Q235" s="3"/>
      <c r="R235" s="12"/>
      <c r="S235" s="94"/>
    </row>
    <row r="236" spans="1:19" x14ac:dyDescent="0.4">
      <c r="A236" s="26"/>
      <c r="B236" s="24" t="s">
        <v>96</v>
      </c>
      <c r="C236" s="49">
        <f t="shared" si="175"/>
        <v>37</v>
      </c>
      <c r="D236" s="37">
        <f t="shared" si="164"/>
        <v>0</v>
      </c>
      <c r="E236" s="3"/>
      <c r="F236" s="12"/>
      <c r="G236" s="71"/>
      <c r="H236" s="15">
        <f t="shared" si="146"/>
        <v>2</v>
      </c>
      <c r="I236" s="3">
        <v>2</v>
      </c>
      <c r="J236" s="12"/>
      <c r="K236" s="71"/>
      <c r="L236" s="18">
        <f t="shared" si="133"/>
        <v>35</v>
      </c>
      <c r="M236" s="3">
        <v>14</v>
      </c>
      <c r="N236" s="63">
        <v>21</v>
      </c>
      <c r="O236" s="71"/>
      <c r="P236" s="15">
        <f t="shared" si="168"/>
        <v>0</v>
      </c>
      <c r="Q236" s="3"/>
      <c r="R236" s="12"/>
      <c r="S236" s="94"/>
    </row>
    <row r="237" spans="1:19" x14ac:dyDescent="0.4">
      <c r="A237" s="26"/>
      <c r="B237" s="24" t="s">
        <v>97</v>
      </c>
      <c r="C237" s="49">
        <f t="shared" si="175"/>
        <v>4</v>
      </c>
      <c r="D237" s="37">
        <f t="shared" si="164"/>
        <v>0</v>
      </c>
      <c r="E237" s="3"/>
      <c r="F237" s="12"/>
      <c r="G237" s="71"/>
      <c r="H237" s="15">
        <f t="shared" si="146"/>
        <v>2</v>
      </c>
      <c r="I237" s="3">
        <v>2</v>
      </c>
      <c r="J237" s="12"/>
      <c r="K237" s="71"/>
      <c r="L237" s="18">
        <f t="shared" si="133"/>
        <v>2</v>
      </c>
      <c r="M237" s="3">
        <v>1</v>
      </c>
      <c r="N237" s="63">
        <v>1</v>
      </c>
      <c r="O237" s="71"/>
      <c r="P237" s="15">
        <f t="shared" si="168"/>
        <v>0</v>
      </c>
      <c r="Q237" s="3"/>
      <c r="R237" s="12"/>
      <c r="S237" s="94"/>
    </row>
    <row r="238" spans="1:19" x14ac:dyDescent="0.4">
      <c r="A238" s="26"/>
      <c r="B238" s="24" t="s">
        <v>266</v>
      </c>
      <c r="C238" s="49">
        <f t="shared" si="175"/>
        <v>1</v>
      </c>
      <c r="D238" s="37">
        <f t="shared" si="164"/>
        <v>0</v>
      </c>
      <c r="E238" s="3"/>
      <c r="F238" s="12"/>
      <c r="G238" s="71"/>
      <c r="H238" s="15">
        <f t="shared" ref="H238" si="189">I238+J238+K238</f>
        <v>1</v>
      </c>
      <c r="I238" s="3"/>
      <c r="J238" s="12">
        <v>1</v>
      </c>
      <c r="K238" s="71"/>
      <c r="L238" s="18">
        <f t="shared" ref="L238" si="190">M238+N238+O238</f>
        <v>0</v>
      </c>
      <c r="M238" s="3"/>
      <c r="N238" s="63"/>
      <c r="O238" s="71"/>
      <c r="P238" s="15">
        <f t="shared" ref="P238" si="191">Q238+R238+S238</f>
        <v>0</v>
      </c>
      <c r="Q238" s="3"/>
      <c r="R238" s="12"/>
      <c r="S238" s="94"/>
    </row>
    <row r="239" spans="1:19" x14ac:dyDescent="0.4">
      <c r="A239" s="26"/>
      <c r="B239" s="24" t="s">
        <v>98</v>
      </c>
      <c r="C239" s="49">
        <f t="shared" si="175"/>
        <v>42</v>
      </c>
      <c r="D239" s="37">
        <f t="shared" si="164"/>
        <v>0</v>
      </c>
      <c r="E239" s="3"/>
      <c r="F239" s="12"/>
      <c r="G239" s="71"/>
      <c r="H239" s="15">
        <f t="shared" si="146"/>
        <v>6</v>
      </c>
      <c r="I239" s="3">
        <v>4</v>
      </c>
      <c r="J239" s="12">
        <v>2</v>
      </c>
      <c r="K239" s="71"/>
      <c r="L239" s="18">
        <f t="shared" ref="L239:L240" si="192">M239+N239+O239</f>
        <v>36</v>
      </c>
      <c r="M239" s="3">
        <v>18</v>
      </c>
      <c r="N239" s="63">
        <v>18</v>
      </c>
      <c r="O239" s="71"/>
      <c r="P239" s="15">
        <f t="shared" si="168"/>
        <v>0</v>
      </c>
      <c r="Q239" s="3"/>
      <c r="R239" s="12"/>
      <c r="S239" s="94"/>
    </row>
    <row r="240" spans="1:19" x14ac:dyDescent="0.4">
      <c r="A240" s="26"/>
      <c r="B240" s="24" t="s">
        <v>197</v>
      </c>
      <c r="C240" s="49">
        <f t="shared" si="175"/>
        <v>1</v>
      </c>
      <c r="D240" s="37">
        <f t="shared" ref="D240" si="193">E240+F240+G240</f>
        <v>0</v>
      </c>
      <c r="E240" s="3"/>
      <c r="F240" s="12"/>
      <c r="G240" s="71"/>
      <c r="H240" s="15">
        <f t="shared" ref="H240" si="194">I240+J240+K240</f>
        <v>0</v>
      </c>
      <c r="I240" s="3"/>
      <c r="J240" s="12"/>
      <c r="K240" s="71"/>
      <c r="L240" s="18">
        <f t="shared" si="192"/>
        <v>1</v>
      </c>
      <c r="M240" s="3"/>
      <c r="N240" s="63">
        <v>1</v>
      </c>
      <c r="O240" s="71"/>
      <c r="P240" s="15">
        <f t="shared" ref="P240" si="195">Q240+R240+S240</f>
        <v>0</v>
      </c>
      <c r="Q240" s="3"/>
      <c r="R240" s="12"/>
      <c r="S240" s="94"/>
    </row>
    <row r="241" spans="1:19" x14ac:dyDescent="0.4">
      <c r="A241" s="26"/>
      <c r="B241" s="24" t="s">
        <v>238</v>
      </c>
      <c r="C241" s="49">
        <f t="shared" si="175"/>
        <v>2</v>
      </c>
      <c r="D241" s="37">
        <f t="shared" si="164"/>
        <v>0</v>
      </c>
      <c r="E241" s="3"/>
      <c r="F241" s="12"/>
      <c r="G241" s="71"/>
      <c r="H241" s="15">
        <f t="shared" si="146"/>
        <v>0</v>
      </c>
      <c r="I241" s="3"/>
      <c r="J241" s="12"/>
      <c r="K241" s="71"/>
      <c r="L241" s="18">
        <f t="shared" si="133"/>
        <v>2</v>
      </c>
      <c r="M241" s="3">
        <v>1</v>
      </c>
      <c r="N241" s="63">
        <v>1</v>
      </c>
      <c r="O241" s="71"/>
      <c r="P241" s="15">
        <f t="shared" si="168"/>
        <v>0</v>
      </c>
      <c r="Q241" s="3"/>
      <c r="R241" s="12"/>
      <c r="S241" s="94"/>
    </row>
    <row r="242" spans="1:19" ht="19.5" thickBot="1" x14ac:dyDescent="0.45">
      <c r="A242" s="26"/>
      <c r="B242" s="24" t="s">
        <v>307</v>
      </c>
      <c r="C242" s="49">
        <f t="shared" si="175"/>
        <v>1</v>
      </c>
      <c r="D242" s="37">
        <f t="shared" si="164"/>
        <v>0</v>
      </c>
      <c r="E242" s="3"/>
      <c r="F242" s="12"/>
      <c r="G242" s="71"/>
      <c r="H242" s="15">
        <f t="shared" ref="H242" si="196">I242+J242+K242</f>
        <v>0</v>
      </c>
      <c r="I242" s="3"/>
      <c r="J242" s="12"/>
      <c r="K242" s="71"/>
      <c r="L242" s="18">
        <f t="shared" si="133"/>
        <v>1</v>
      </c>
      <c r="M242" s="3">
        <v>1</v>
      </c>
      <c r="N242" s="63"/>
      <c r="O242" s="71"/>
      <c r="P242" s="15">
        <f t="shared" si="168"/>
        <v>0</v>
      </c>
      <c r="Q242" s="3"/>
      <c r="R242" s="12"/>
      <c r="S242" s="94"/>
    </row>
    <row r="243" spans="1:19" ht="20.25" thickTop="1" thickBot="1" x14ac:dyDescent="0.45">
      <c r="A243" s="117" t="s">
        <v>99</v>
      </c>
      <c r="B243" s="118"/>
      <c r="C243" s="47">
        <f t="shared" si="175"/>
        <v>16</v>
      </c>
      <c r="D243" s="35">
        <f t="shared" si="164"/>
        <v>0</v>
      </c>
      <c r="E243" s="7">
        <f>SUM(E244:E247)</f>
        <v>0</v>
      </c>
      <c r="F243" s="10">
        <f>SUM(F244:F247)</f>
        <v>0</v>
      </c>
      <c r="G243" s="69">
        <f t="shared" ref="G243" si="197">SUM(G244:G247)</f>
        <v>0</v>
      </c>
      <c r="H243" s="13">
        <f t="shared" si="146"/>
        <v>2</v>
      </c>
      <c r="I243" s="7">
        <f t="shared" ref="I243:K243" si="198">SUM(I244:I247)</f>
        <v>1</v>
      </c>
      <c r="J243" s="10">
        <f t="shared" si="198"/>
        <v>1</v>
      </c>
      <c r="K243" s="69">
        <f t="shared" si="198"/>
        <v>0</v>
      </c>
      <c r="L243" s="16">
        <f t="shared" si="133"/>
        <v>14</v>
      </c>
      <c r="M243" s="7">
        <f t="shared" ref="M243:N243" si="199">SUM(M244:M247)</f>
        <v>7</v>
      </c>
      <c r="N243" s="61">
        <f t="shared" si="199"/>
        <v>7</v>
      </c>
      <c r="O243" s="69">
        <f t="shared" ref="O243" si="200">SUM(O244:O247)</f>
        <v>0</v>
      </c>
      <c r="P243" s="13">
        <f t="shared" si="168"/>
        <v>0</v>
      </c>
      <c r="Q243" s="7">
        <f t="shared" ref="Q243:S243" si="201">SUM(Q244:Q247)</f>
        <v>0</v>
      </c>
      <c r="R243" s="10">
        <f t="shared" ref="R243" si="202">SUM(R244:R247)</f>
        <v>0</v>
      </c>
      <c r="S243" s="92">
        <f t="shared" si="201"/>
        <v>0</v>
      </c>
    </row>
    <row r="244" spans="1:19" ht="19.5" thickTop="1" x14ac:dyDescent="0.4">
      <c r="A244" s="26"/>
      <c r="B244" s="23" t="s">
        <v>100</v>
      </c>
      <c r="C244" s="48">
        <f t="shared" si="175"/>
        <v>8</v>
      </c>
      <c r="D244" s="36">
        <f t="shared" si="164"/>
        <v>0</v>
      </c>
      <c r="E244" s="4"/>
      <c r="F244" s="11"/>
      <c r="G244" s="70"/>
      <c r="H244" s="14">
        <f t="shared" si="146"/>
        <v>1</v>
      </c>
      <c r="I244" s="4"/>
      <c r="J244" s="11">
        <v>1</v>
      </c>
      <c r="K244" s="70"/>
      <c r="L244" s="17">
        <f t="shared" si="133"/>
        <v>7</v>
      </c>
      <c r="M244" s="4">
        <v>4</v>
      </c>
      <c r="N244" s="62">
        <v>3</v>
      </c>
      <c r="O244" s="70"/>
      <c r="P244" s="14">
        <f t="shared" si="168"/>
        <v>0</v>
      </c>
      <c r="Q244" s="4"/>
      <c r="R244" s="11"/>
      <c r="S244" s="93"/>
    </row>
    <row r="245" spans="1:19" x14ac:dyDescent="0.4">
      <c r="A245" s="26"/>
      <c r="B245" s="24" t="s">
        <v>198</v>
      </c>
      <c r="C245" s="49">
        <f t="shared" si="175"/>
        <v>3</v>
      </c>
      <c r="D245" s="37">
        <f t="shared" si="164"/>
        <v>0</v>
      </c>
      <c r="E245" s="3"/>
      <c r="F245" s="12"/>
      <c r="G245" s="71"/>
      <c r="H245" s="15">
        <f t="shared" si="146"/>
        <v>1</v>
      </c>
      <c r="I245" s="3">
        <v>1</v>
      </c>
      <c r="J245" s="12"/>
      <c r="K245" s="71"/>
      <c r="L245" s="18">
        <f t="shared" ref="L245" si="203">M245+N245+O245</f>
        <v>2</v>
      </c>
      <c r="M245" s="3">
        <v>1</v>
      </c>
      <c r="N245" s="63">
        <v>1</v>
      </c>
      <c r="O245" s="71"/>
      <c r="P245" s="15">
        <f t="shared" si="168"/>
        <v>0</v>
      </c>
      <c r="Q245" s="3"/>
      <c r="R245" s="12"/>
      <c r="S245" s="94"/>
    </row>
    <row r="246" spans="1:19" x14ac:dyDescent="0.4">
      <c r="A246" s="26"/>
      <c r="B246" s="24" t="s">
        <v>101</v>
      </c>
      <c r="C246" s="49">
        <f t="shared" si="175"/>
        <v>2</v>
      </c>
      <c r="D246" s="37">
        <f t="shared" si="164"/>
        <v>0</v>
      </c>
      <c r="E246" s="3"/>
      <c r="F246" s="12"/>
      <c r="G246" s="71"/>
      <c r="H246" s="15">
        <f t="shared" si="146"/>
        <v>0</v>
      </c>
      <c r="I246" s="3"/>
      <c r="J246" s="12"/>
      <c r="K246" s="71"/>
      <c r="L246" s="18">
        <f t="shared" si="133"/>
        <v>2</v>
      </c>
      <c r="M246" s="3">
        <v>1</v>
      </c>
      <c r="N246" s="63">
        <v>1</v>
      </c>
      <c r="O246" s="71"/>
      <c r="P246" s="15">
        <f t="shared" si="168"/>
        <v>0</v>
      </c>
      <c r="Q246" s="3"/>
      <c r="R246" s="12"/>
      <c r="S246" s="94"/>
    </row>
    <row r="247" spans="1:19" ht="19.5" thickBot="1" x14ac:dyDescent="0.45">
      <c r="A247" s="26"/>
      <c r="B247" s="25" t="s">
        <v>102</v>
      </c>
      <c r="C247" s="50">
        <f t="shared" si="175"/>
        <v>3</v>
      </c>
      <c r="D247" s="38">
        <f t="shared" si="164"/>
        <v>0</v>
      </c>
      <c r="E247" s="20"/>
      <c r="F247" s="21"/>
      <c r="G247" s="72"/>
      <c r="H247" s="19">
        <f t="shared" si="146"/>
        <v>0</v>
      </c>
      <c r="I247" s="20"/>
      <c r="J247" s="21"/>
      <c r="K247" s="72"/>
      <c r="L247" s="22">
        <f t="shared" si="133"/>
        <v>3</v>
      </c>
      <c r="M247" s="20">
        <v>1</v>
      </c>
      <c r="N247" s="64">
        <v>2</v>
      </c>
      <c r="O247" s="72"/>
      <c r="P247" s="19">
        <f t="shared" si="168"/>
        <v>0</v>
      </c>
      <c r="Q247" s="20"/>
      <c r="R247" s="21"/>
      <c r="S247" s="90"/>
    </row>
    <row r="248" spans="1:19" ht="20.25" thickTop="1" thickBot="1" x14ac:dyDescent="0.45">
      <c r="A248" s="117" t="s">
        <v>103</v>
      </c>
      <c r="B248" s="118"/>
      <c r="C248" s="47">
        <f t="shared" si="175"/>
        <v>10</v>
      </c>
      <c r="D248" s="35">
        <f t="shared" si="164"/>
        <v>4</v>
      </c>
      <c r="E248" s="7">
        <f>SUM(E249:E252)</f>
        <v>4</v>
      </c>
      <c r="F248" s="10">
        <f>SUM(F249:F252)</f>
        <v>0</v>
      </c>
      <c r="G248" s="69">
        <f t="shared" ref="G248" si="204">SUM(G249:G252)</f>
        <v>0</v>
      </c>
      <c r="H248" s="13">
        <f t="shared" si="146"/>
        <v>3</v>
      </c>
      <c r="I248" s="7">
        <f t="shared" ref="I248:K248" si="205">SUM(I249:I252)</f>
        <v>2</v>
      </c>
      <c r="J248" s="10">
        <f t="shared" si="205"/>
        <v>1</v>
      </c>
      <c r="K248" s="69">
        <f t="shared" si="205"/>
        <v>0</v>
      </c>
      <c r="L248" s="16">
        <f t="shared" si="133"/>
        <v>3</v>
      </c>
      <c r="M248" s="7">
        <f t="shared" ref="M248:N248" si="206">SUM(M249:M252)</f>
        <v>3</v>
      </c>
      <c r="N248" s="61">
        <f t="shared" si="206"/>
        <v>0</v>
      </c>
      <c r="O248" s="69">
        <f t="shared" ref="O248" si="207">SUM(O249:O252)</f>
        <v>0</v>
      </c>
      <c r="P248" s="13">
        <f t="shared" si="168"/>
        <v>0</v>
      </c>
      <c r="Q248" s="7">
        <f>SUM(S248:T248)</f>
        <v>0</v>
      </c>
      <c r="R248" s="88">
        <f>SUM(S248:T248)</f>
        <v>0</v>
      </c>
      <c r="S248" s="92">
        <f>SUM(T248:U248)</f>
        <v>0</v>
      </c>
    </row>
    <row r="249" spans="1:19" ht="19.5" thickTop="1" x14ac:dyDescent="0.4">
      <c r="A249" s="26"/>
      <c r="B249" s="23" t="s">
        <v>241</v>
      </c>
      <c r="C249" s="48">
        <f t="shared" si="175"/>
        <v>1</v>
      </c>
      <c r="D249" s="36">
        <f t="shared" si="164"/>
        <v>0</v>
      </c>
      <c r="E249" s="4"/>
      <c r="F249" s="11"/>
      <c r="G249" s="70"/>
      <c r="H249" s="14">
        <f t="shared" si="146"/>
        <v>1</v>
      </c>
      <c r="I249" s="4"/>
      <c r="J249" s="11">
        <v>1</v>
      </c>
      <c r="K249" s="70"/>
      <c r="L249" s="17">
        <f t="shared" si="133"/>
        <v>0</v>
      </c>
      <c r="M249" s="4"/>
      <c r="N249" s="62"/>
      <c r="O249" s="70"/>
      <c r="P249" s="14">
        <f t="shared" si="168"/>
        <v>0</v>
      </c>
      <c r="Q249" s="4"/>
      <c r="R249" s="11"/>
      <c r="S249" s="93"/>
    </row>
    <row r="250" spans="1:19" x14ac:dyDescent="0.4">
      <c r="A250" s="26"/>
      <c r="B250" s="24" t="s">
        <v>242</v>
      </c>
      <c r="C250" s="49">
        <f t="shared" si="175"/>
        <v>1</v>
      </c>
      <c r="D250" s="37">
        <f t="shared" si="164"/>
        <v>0</v>
      </c>
      <c r="E250" s="3"/>
      <c r="F250" s="12"/>
      <c r="G250" s="71"/>
      <c r="H250" s="15">
        <f t="shared" ref="H250" si="208">I250+J250+K250</f>
        <v>1</v>
      </c>
      <c r="I250" s="3">
        <v>1</v>
      </c>
      <c r="J250" s="12"/>
      <c r="K250" s="71"/>
      <c r="L250" s="18">
        <f t="shared" ref="L250" si="209">M250+N250+O250</f>
        <v>0</v>
      </c>
      <c r="M250" s="3"/>
      <c r="N250" s="63"/>
      <c r="O250" s="71"/>
      <c r="P250" s="15">
        <f t="shared" si="168"/>
        <v>0</v>
      </c>
      <c r="Q250" s="3"/>
      <c r="R250" s="12"/>
      <c r="S250" s="94"/>
    </row>
    <row r="251" spans="1:19" x14ac:dyDescent="0.4">
      <c r="A251" s="26"/>
      <c r="B251" s="24" t="s">
        <v>240</v>
      </c>
      <c r="C251" s="49">
        <f t="shared" si="175"/>
        <v>7</v>
      </c>
      <c r="D251" s="37">
        <f t="shared" si="164"/>
        <v>3</v>
      </c>
      <c r="E251" s="3">
        <v>3</v>
      </c>
      <c r="F251" s="12"/>
      <c r="G251" s="71"/>
      <c r="H251" s="15">
        <f t="shared" si="146"/>
        <v>1</v>
      </c>
      <c r="I251" s="3">
        <v>1</v>
      </c>
      <c r="J251" s="12"/>
      <c r="K251" s="71"/>
      <c r="L251" s="18">
        <f t="shared" si="133"/>
        <v>3</v>
      </c>
      <c r="M251" s="3">
        <v>3</v>
      </c>
      <c r="N251" s="63"/>
      <c r="O251" s="71"/>
      <c r="P251" s="15">
        <f t="shared" si="168"/>
        <v>0</v>
      </c>
      <c r="Q251" s="3"/>
      <c r="R251" s="12"/>
      <c r="S251" s="94"/>
    </row>
    <row r="252" spans="1:19" ht="19.5" thickBot="1" x14ac:dyDescent="0.45">
      <c r="A252" s="26"/>
      <c r="B252" s="25" t="s">
        <v>103</v>
      </c>
      <c r="C252" s="50">
        <f t="shared" si="175"/>
        <v>1</v>
      </c>
      <c r="D252" s="38">
        <f t="shared" si="164"/>
        <v>1</v>
      </c>
      <c r="E252" s="20">
        <v>1</v>
      </c>
      <c r="F252" s="21"/>
      <c r="G252" s="72"/>
      <c r="H252" s="19">
        <f t="shared" si="146"/>
        <v>0</v>
      </c>
      <c r="I252" s="20"/>
      <c r="J252" s="21"/>
      <c r="K252" s="72"/>
      <c r="L252" s="22">
        <f t="shared" si="133"/>
        <v>0</v>
      </c>
      <c r="M252" s="20"/>
      <c r="N252" s="64"/>
      <c r="O252" s="72"/>
      <c r="P252" s="19">
        <f t="shared" si="168"/>
        <v>0</v>
      </c>
      <c r="Q252" s="20"/>
      <c r="R252" s="21"/>
      <c r="S252" s="90"/>
    </row>
    <row r="253" spans="1:19" ht="20.25" thickTop="1" thickBot="1" x14ac:dyDescent="0.45">
      <c r="A253" s="117" t="s">
        <v>218</v>
      </c>
      <c r="B253" s="118"/>
      <c r="C253" s="47">
        <f t="shared" si="175"/>
        <v>3</v>
      </c>
      <c r="D253" s="35">
        <f t="shared" si="164"/>
        <v>0</v>
      </c>
      <c r="E253" s="7">
        <f>SUM(E254:E256)</f>
        <v>0</v>
      </c>
      <c r="F253" s="10">
        <f t="shared" ref="F253:G253" si="210">SUM(F254:F256)</f>
        <v>0</v>
      </c>
      <c r="G253" s="69">
        <f t="shared" si="210"/>
        <v>0</v>
      </c>
      <c r="H253" s="13">
        <f t="shared" ref="H253:H256" si="211">I253+J253+K253</f>
        <v>3</v>
      </c>
      <c r="I253" s="7">
        <f t="shared" ref="I253:K253" si="212">SUM(I254:I256)</f>
        <v>3</v>
      </c>
      <c r="J253" s="10">
        <f t="shared" si="212"/>
        <v>0</v>
      </c>
      <c r="K253" s="69">
        <f t="shared" si="212"/>
        <v>0</v>
      </c>
      <c r="L253" s="16">
        <f t="shared" si="133"/>
        <v>0</v>
      </c>
      <c r="M253" s="7">
        <f t="shared" ref="M253:O253" si="213">SUM(M254:M256)</f>
        <v>0</v>
      </c>
      <c r="N253" s="61">
        <f t="shared" si="213"/>
        <v>0</v>
      </c>
      <c r="O253" s="69">
        <f t="shared" si="213"/>
        <v>0</v>
      </c>
      <c r="P253" s="13">
        <f t="shared" ref="P253:P255" si="214">Q253+R253+S253</f>
        <v>0</v>
      </c>
      <c r="Q253" s="7">
        <f t="shared" ref="Q253:S253" si="215">SUM(Q254:Q256)</f>
        <v>0</v>
      </c>
      <c r="R253" s="10">
        <f t="shared" si="215"/>
        <v>0</v>
      </c>
      <c r="S253" s="92">
        <f t="shared" si="215"/>
        <v>0</v>
      </c>
    </row>
    <row r="254" spans="1:19" ht="19.5" thickTop="1" x14ac:dyDescent="0.4">
      <c r="A254" s="26"/>
      <c r="B254" s="2" t="s">
        <v>219</v>
      </c>
      <c r="C254" s="46">
        <f t="shared" si="175"/>
        <v>1</v>
      </c>
      <c r="D254" s="39">
        <f t="shared" ref="D254:D255" si="216">E254+F254+G254</f>
        <v>0</v>
      </c>
      <c r="E254" s="29"/>
      <c r="F254" s="52"/>
      <c r="G254" s="73"/>
      <c r="H254" s="31">
        <f t="shared" ref="H254:H255" si="217">I254+J254+K254</f>
        <v>1</v>
      </c>
      <c r="I254" s="29">
        <v>1</v>
      </c>
      <c r="J254" s="52"/>
      <c r="K254" s="73"/>
      <c r="L254" s="54">
        <f t="shared" ref="L254:L255" si="218">M254+N254+O254</f>
        <v>0</v>
      </c>
      <c r="M254" s="29"/>
      <c r="N254" s="65"/>
      <c r="O254" s="73"/>
      <c r="P254" s="31">
        <f t="shared" si="214"/>
        <v>0</v>
      </c>
      <c r="Q254" s="29"/>
      <c r="R254" s="52"/>
      <c r="S254" s="95"/>
    </row>
    <row r="255" spans="1:19" x14ac:dyDescent="0.4">
      <c r="A255" s="26"/>
      <c r="B255" s="24" t="s">
        <v>308</v>
      </c>
      <c r="C255" s="49">
        <f t="shared" si="175"/>
        <v>1</v>
      </c>
      <c r="D255" s="37">
        <f t="shared" si="216"/>
        <v>0</v>
      </c>
      <c r="E255" s="3"/>
      <c r="F255" s="12"/>
      <c r="G255" s="71"/>
      <c r="H255" s="15">
        <f t="shared" si="217"/>
        <v>1</v>
      </c>
      <c r="I255" s="3">
        <v>1</v>
      </c>
      <c r="J255" s="12"/>
      <c r="K255" s="71"/>
      <c r="L255" s="18">
        <f t="shared" si="218"/>
        <v>0</v>
      </c>
      <c r="M255" s="3"/>
      <c r="N255" s="63"/>
      <c r="O255" s="71"/>
      <c r="P255" s="15">
        <f t="shared" si="214"/>
        <v>0</v>
      </c>
      <c r="Q255" s="3"/>
      <c r="R255" s="12"/>
      <c r="S255" s="94"/>
    </row>
    <row r="256" spans="1:19" ht="19.5" thickBot="1" x14ac:dyDescent="0.45">
      <c r="A256" s="26"/>
      <c r="B256" t="s">
        <v>294</v>
      </c>
      <c r="C256" s="99">
        <f t="shared" si="175"/>
        <v>1</v>
      </c>
      <c r="D256" s="100">
        <f t="shared" si="164"/>
        <v>0</v>
      </c>
      <c r="E256" s="6"/>
      <c r="F256" s="9"/>
      <c r="G256" s="68"/>
      <c r="H256" s="101">
        <f t="shared" si="211"/>
        <v>1</v>
      </c>
      <c r="I256" s="6">
        <v>1</v>
      </c>
      <c r="J256" s="9"/>
      <c r="K256" s="68"/>
      <c r="L256" s="102">
        <f t="shared" si="133"/>
        <v>0</v>
      </c>
      <c r="M256" s="6"/>
      <c r="N256" s="60"/>
      <c r="O256" s="68"/>
      <c r="P256" s="101">
        <f t="shared" si="168"/>
        <v>0</v>
      </c>
      <c r="Q256" s="6"/>
      <c r="R256" s="9"/>
      <c r="S256" s="103"/>
    </row>
    <row r="257" spans="1:19" ht="20.25" thickTop="1" thickBot="1" x14ac:dyDescent="0.45">
      <c r="A257" s="117" t="s">
        <v>104</v>
      </c>
      <c r="B257" s="118"/>
      <c r="C257" s="47">
        <f t="shared" si="175"/>
        <v>41</v>
      </c>
      <c r="D257" s="35">
        <f t="shared" si="164"/>
        <v>0</v>
      </c>
      <c r="E257" s="7">
        <f>SUM(E258:E265)</f>
        <v>0</v>
      </c>
      <c r="F257" s="10">
        <f>SUM(F258:F265)</f>
        <v>0</v>
      </c>
      <c r="G257" s="69">
        <f t="shared" ref="G257" si="219">SUM(G258:G265)</f>
        <v>0</v>
      </c>
      <c r="H257" s="13">
        <f t="shared" ref="H257:H291" si="220">I257+J257+K257</f>
        <v>0</v>
      </c>
      <c r="I257" s="7">
        <f t="shared" ref="I257:K257" si="221">SUM(I258:I265)</f>
        <v>0</v>
      </c>
      <c r="J257" s="10">
        <f t="shared" si="221"/>
        <v>0</v>
      </c>
      <c r="K257" s="69">
        <f t="shared" si="221"/>
        <v>0</v>
      </c>
      <c r="L257" s="16">
        <f t="shared" si="133"/>
        <v>41</v>
      </c>
      <c r="M257" s="7">
        <f t="shared" ref="M257:N257" si="222">SUM(M258:M265)</f>
        <v>18</v>
      </c>
      <c r="N257" s="61">
        <f t="shared" si="222"/>
        <v>23</v>
      </c>
      <c r="O257" s="69">
        <f t="shared" ref="O257" si="223">SUM(O258:O265)</f>
        <v>0</v>
      </c>
      <c r="P257" s="13">
        <f t="shared" si="168"/>
        <v>0</v>
      </c>
      <c r="Q257" s="7">
        <f t="shared" ref="Q257:S257" si="224">SUM(Q258:Q265)</f>
        <v>0</v>
      </c>
      <c r="R257" s="10">
        <f t="shared" ref="R257" si="225">SUM(R258:R265)</f>
        <v>0</v>
      </c>
      <c r="S257" s="92">
        <f t="shared" si="224"/>
        <v>0</v>
      </c>
    </row>
    <row r="258" spans="1:19" ht="19.5" thickTop="1" x14ac:dyDescent="0.4">
      <c r="A258" s="26"/>
      <c r="B258" s="23" t="s">
        <v>105</v>
      </c>
      <c r="C258" s="48">
        <f t="shared" si="175"/>
        <v>1</v>
      </c>
      <c r="D258" s="36">
        <f t="shared" si="164"/>
        <v>0</v>
      </c>
      <c r="E258" s="4"/>
      <c r="F258" s="11"/>
      <c r="G258" s="70"/>
      <c r="H258" s="14">
        <f t="shared" si="220"/>
        <v>0</v>
      </c>
      <c r="I258" s="4"/>
      <c r="J258" s="11"/>
      <c r="K258" s="70"/>
      <c r="L258" s="17">
        <f t="shared" si="133"/>
        <v>1</v>
      </c>
      <c r="M258" s="4">
        <v>1</v>
      </c>
      <c r="N258" s="62"/>
      <c r="O258" s="70"/>
      <c r="P258" s="14">
        <f t="shared" si="168"/>
        <v>0</v>
      </c>
      <c r="Q258" s="4"/>
      <c r="R258" s="11"/>
      <c r="S258" s="93"/>
    </row>
    <row r="259" spans="1:19" x14ac:dyDescent="0.4">
      <c r="A259" s="26"/>
      <c r="B259" s="24" t="s">
        <v>106</v>
      </c>
      <c r="C259" s="49">
        <f t="shared" si="175"/>
        <v>30</v>
      </c>
      <c r="D259" s="37">
        <f t="shared" si="164"/>
        <v>0</v>
      </c>
      <c r="E259" s="3"/>
      <c r="F259" s="12"/>
      <c r="G259" s="71"/>
      <c r="H259" s="15">
        <f t="shared" si="220"/>
        <v>0</v>
      </c>
      <c r="I259" s="3"/>
      <c r="J259" s="12"/>
      <c r="K259" s="71"/>
      <c r="L259" s="18">
        <f t="shared" si="133"/>
        <v>30</v>
      </c>
      <c r="M259" s="3">
        <v>10</v>
      </c>
      <c r="N259" s="63">
        <v>20</v>
      </c>
      <c r="O259" s="71"/>
      <c r="P259" s="15">
        <f t="shared" si="168"/>
        <v>0</v>
      </c>
      <c r="Q259" s="3"/>
      <c r="R259" s="12"/>
      <c r="S259" s="94"/>
    </row>
    <row r="260" spans="1:19" x14ac:dyDescent="0.4">
      <c r="A260" s="26"/>
      <c r="B260" s="24" t="s">
        <v>199</v>
      </c>
      <c r="C260" s="49">
        <f t="shared" si="175"/>
        <v>1</v>
      </c>
      <c r="D260" s="37">
        <f t="shared" si="164"/>
        <v>0</v>
      </c>
      <c r="E260" s="3"/>
      <c r="F260" s="12"/>
      <c r="G260" s="71"/>
      <c r="H260" s="15">
        <f t="shared" si="220"/>
        <v>0</v>
      </c>
      <c r="I260" s="3"/>
      <c r="J260" s="12"/>
      <c r="K260" s="71"/>
      <c r="L260" s="18">
        <f t="shared" ref="L260:L261" si="226">M260+N260+O260</f>
        <v>1</v>
      </c>
      <c r="M260" s="3">
        <v>1</v>
      </c>
      <c r="N260" s="63"/>
      <c r="O260" s="71"/>
      <c r="P260" s="15">
        <f t="shared" si="168"/>
        <v>0</v>
      </c>
      <c r="Q260" s="3"/>
      <c r="R260" s="12"/>
      <c r="S260" s="94"/>
    </row>
    <row r="261" spans="1:19" x14ac:dyDescent="0.4">
      <c r="A261" s="26"/>
      <c r="B261" s="24" t="s">
        <v>107</v>
      </c>
      <c r="C261" s="49">
        <f t="shared" si="175"/>
        <v>1</v>
      </c>
      <c r="D261" s="37">
        <f t="shared" si="164"/>
        <v>0</v>
      </c>
      <c r="E261" s="3"/>
      <c r="F261" s="12"/>
      <c r="G261" s="71"/>
      <c r="H261" s="15">
        <f t="shared" si="220"/>
        <v>0</v>
      </c>
      <c r="I261" s="3"/>
      <c r="J261" s="12"/>
      <c r="K261" s="71"/>
      <c r="L261" s="18">
        <f t="shared" si="226"/>
        <v>1</v>
      </c>
      <c r="M261" s="3">
        <v>1</v>
      </c>
      <c r="N261" s="63"/>
      <c r="O261" s="71"/>
      <c r="P261" s="15">
        <f t="shared" si="168"/>
        <v>0</v>
      </c>
      <c r="Q261" s="3"/>
      <c r="R261" s="12"/>
      <c r="S261" s="94"/>
    </row>
    <row r="262" spans="1:19" x14ac:dyDescent="0.4">
      <c r="A262" s="26"/>
      <c r="B262" s="24" t="s">
        <v>200</v>
      </c>
      <c r="C262" s="49">
        <f t="shared" si="175"/>
        <v>1</v>
      </c>
      <c r="D262" s="37">
        <f t="shared" si="164"/>
        <v>0</v>
      </c>
      <c r="E262" s="3"/>
      <c r="F262" s="12"/>
      <c r="G262" s="71"/>
      <c r="H262" s="15">
        <f t="shared" si="220"/>
        <v>0</v>
      </c>
      <c r="I262" s="3"/>
      <c r="J262" s="12"/>
      <c r="K262" s="71"/>
      <c r="L262" s="18">
        <f t="shared" si="133"/>
        <v>1</v>
      </c>
      <c r="M262" s="3">
        <v>1</v>
      </c>
      <c r="N262" s="63"/>
      <c r="O262" s="71"/>
      <c r="P262" s="15">
        <f t="shared" si="168"/>
        <v>0</v>
      </c>
      <c r="Q262" s="3"/>
      <c r="R262" s="12"/>
      <c r="S262" s="94"/>
    </row>
    <row r="263" spans="1:19" x14ac:dyDescent="0.4">
      <c r="A263" s="26"/>
      <c r="B263" s="24" t="s">
        <v>108</v>
      </c>
      <c r="C263" s="49">
        <f t="shared" si="175"/>
        <v>5</v>
      </c>
      <c r="D263" s="37">
        <f t="shared" si="164"/>
        <v>0</v>
      </c>
      <c r="E263" s="3"/>
      <c r="F263" s="12"/>
      <c r="G263" s="71"/>
      <c r="H263" s="15">
        <f t="shared" si="220"/>
        <v>0</v>
      </c>
      <c r="I263" s="3"/>
      <c r="J263" s="12"/>
      <c r="K263" s="71"/>
      <c r="L263" s="18">
        <f t="shared" si="133"/>
        <v>5</v>
      </c>
      <c r="M263" s="3">
        <v>4</v>
      </c>
      <c r="N263" s="63">
        <v>1</v>
      </c>
      <c r="O263" s="71"/>
      <c r="P263" s="15">
        <f t="shared" si="168"/>
        <v>0</v>
      </c>
      <c r="Q263" s="3"/>
      <c r="R263" s="12"/>
      <c r="S263" s="94"/>
    </row>
    <row r="264" spans="1:19" x14ac:dyDescent="0.4">
      <c r="A264" s="26"/>
      <c r="B264" s="24" t="s">
        <v>256</v>
      </c>
      <c r="C264" s="49">
        <f t="shared" si="175"/>
        <v>1</v>
      </c>
      <c r="D264" s="37">
        <f t="shared" si="164"/>
        <v>0</v>
      </c>
      <c r="E264" s="3"/>
      <c r="F264" s="12"/>
      <c r="G264" s="71"/>
      <c r="H264" s="15">
        <f t="shared" ref="H264" si="227">I264+J264+K264</f>
        <v>0</v>
      </c>
      <c r="I264" s="3"/>
      <c r="J264" s="12"/>
      <c r="K264" s="71"/>
      <c r="L264" s="18">
        <f t="shared" ref="L264" si="228">M264+N264+O264</f>
        <v>1</v>
      </c>
      <c r="M264" s="3"/>
      <c r="N264" s="63">
        <v>1</v>
      </c>
      <c r="O264" s="71"/>
      <c r="P264" s="15">
        <f t="shared" ref="P264" si="229">Q264+R264+S264</f>
        <v>0</v>
      </c>
      <c r="Q264" s="3"/>
      <c r="R264" s="12"/>
      <c r="S264" s="94"/>
    </row>
    <row r="265" spans="1:19" ht="19.5" thickBot="1" x14ac:dyDescent="0.45">
      <c r="A265" s="26"/>
      <c r="B265" s="25" t="s">
        <v>257</v>
      </c>
      <c r="C265" s="50">
        <f t="shared" si="175"/>
        <v>1</v>
      </c>
      <c r="D265" s="38">
        <f t="shared" si="164"/>
        <v>0</v>
      </c>
      <c r="E265" s="20"/>
      <c r="F265" s="21"/>
      <c r="G265" s="72"/>
      <c r="H265" s="19">
        <f t="shared" si="220"/>
        <v>0</v>
      </c>
      <c r="I265" s="20"/>
      <c r="J265" s="21"/>
      <c r="K265" s="72"/>
      <c r="L265" s="22">
        <f t="shared" si="133"/>
        <v>1</v>
      </c>
      <c r="M265" s="20"/>
      <c r="N265" s="64">
        <v>1</v>
      </c>
      <c r="O265" s="72"/>
      <c r="P265" s="19">
        <f t="shared" si="168"/>
        <v>0</v>
      </c>
      <c r="Q265" s="20"/>
      <c r="R265" s="21"/>
      <c r="S265" s="90"/>
    </row>
    <row r="266" spans="1:19" ht="20.25" thickTop="1" thickBot="1" x14ac:dyDescent="0.45">
      <c r="A266" s="117" t="s">
        <v>109</v>
      </c>
      <c r="B266" s="118"/>
      <c r="C266" s="47">
        <f t="shared" si="175"/>
        <v>264</v>
      </c>
      <c r="D266" s="35">
        <f t="shared" si="164"/>
        <v>12</v>
      </c>
      <c r="E266" s="7">
        <f>E267</f>
        <v>10</v>
      </c>
      <c r="F266" s="10">
        <f>F267</f>
        <v>2</v>
      </c>
      <c r="G266" s="69">
        <f t="shared" ref="G266" si="230">G267</f>
        <v>0</v>
      </c>
      <c r="H266" s="13">
        <f t="shared" si="220"/>
        <v>29</v>
      </c>
      <c r="I266" s="7">
        <f t="shared" ref="I266:J266" si="231">I267</f>
        <v>21</v>
      </c>
      <c r="J266" s="10">
        <f t="shared" si="231"/>
        <v>7</v>
      </c>
      <c r="K266" s="69">
        <f t="shared" ref="K266:O266" si="232">K267</f>
        <v>1</v>
      </c>
      <c r="L266" s="16">
        <f t="shared" si="133"/>
        <v>220</v>
      </c>
      <c r="M266" s="7">
        <f t="shared" si="232"/>
        <v>123</v>
      </c>
      <c r="N266" s="61">
        <f t="shared" si="232"/>
        <v>96</v>
      </c>
      <c r="O266" s="69">
        <f t="shared" si="232"/>
        <v>1</v>
      </c>
      <c r="P266" s="13">
        <f t="shared" si="168"/>
        <v>3</v>
      </c>
      <c r="Q266" s="7">
        <f t="shared" ref="Q266:S266" si="233">Q267</f>
        <v>2</v>
      </c>
      <c r="R266" s="10">
        <f t="shared" si="233"/>
        <v>1</v>
      </c>
      <c r="S266" s="92">
        <f t="shared" si="233"/>
        <v>0</v>
      </c>
    </row>
    <row r="267" spans="1:19" ht="20.25" thickTop="1" thickBot="1" x14ac:dyDescent="0.45">
      <c r="A267" s="26"/>
      <c r="B267" s="2" t="s">
        <v>109</v>
      </c>
      <c r="C267" s="46">
        <f t="shared" si="175"/>
        <v>264</v>
      </c>
      <c r="D267" s="39">
        <f t="shared" si="164"/>
        <v>12</v>
      </c>
      <c r="E267" s="29">
        <v>10</v>
      </c>
      <c r="F267" s="52">
        <v>2</v>
      </c>
      <c r="G267" s="73"/>
      <c r="H267" s="31">
        <f t="shared" si="220"/>
        <v>29</v>
      </c>
      <c r="I267" s="29">
        <v>21</v>
      </c>
      <c r="J267" s="52">
        <v>7</v>
      </c>
      <c r="K267" s="73">
        <v>1</v>
      </c>
      <c r="L267" s="54">
        <f>M267+N267+O267</f>
        <v>220</v>
      </c>
      <c r="M267" s="29">
        <v>123</v>
      </c>
      <c r="N267" s="65">
        <v>96</v>
      </c>
      <c r="O267" s="73">
        <v>1</v>
      </c>
      <c r="P267" s="31">
        <f t="shared" si="168"/>
        <v>3</v>
      </c>
      <c r="Q267" s="29">
        <v>2</v>
      </c>
      <c r="R267" s="52">
        <v>1</v>
      </c>
      <c r="S267" s="95"/>
    </row>
    <row r="268" spans="1:19" ht="20.25" thickTop="1" thickBot="1" x14ac:dyDescent="0.45">
      <c r="A268" s="117" t="s">
        <v>110</v>
      </c>
      <c r="B268" s="118"/>
      <c r="C268" s="47">
        <f t="shared" si="175"/>
        <v>15</v>
      </c>
      <c r="D268" s="35">
        <f t="shared" si="164"/>
        <v>0</v>
      </c>
      <c r="E268" s="7">
        <f>SUM(E269:E272)</f>
        <v>0</v>
      </c>
      <c r="F268" s="10">
        <f>SUM(F269:F272)</f>
        <v>0</v>
      </c>
      <c r="G268" s="69">
        <f t="shared" ref="G268" si="234">SUM(G269:G272)</f>
        <v>0</v>
      </c>
      <c r="H268" s="13">
        <f t="shared" si="220"/>
        <v>0</v>
      </c>
      <c r="I268" s="7">
        <f t="shared" ref="I268:K268" si="235">SUM(I269:I272)</f>
        <v>0</v>
      </c>
      <c r="J268" s="10">
        <f t="shared" si="235"/>
        <v>0</v>
      </c>
      <c r="K268" s="69">
        <f t="shared" si="235"/>
        <v>0</v>
      </c>
      <c r="L268" s="16">
        <f t="shared" si="133"/>
        <v>15</v>
      </c>
      <c r="M268" s="7">
        <f t="shared" ref="M268:N268" si="236">SUM(M269:M272)</f>
        <v>9</v>
      </c>
      <c r="N268" s="61">
        <f t="shared" si="236"/>
        <v>6</v>
      </c>
      <c r="O268" s="69">
        <f t="shared" ref="O268" si="237">SUM(O269:O272)</f>
        <v>0</v>
      </c>
      <c r="P268" s="13">
        <f t="shared" si="168"/>
        <v>0</v>
      </c>
      <c r="Q268" s="7">
        <f t="shared" ref="Q268:S268" si="238">SUM(Q269:Q272)</f>
        <v>0</v>
      </c>
      <c r="R268" s="10">
        <f t="shared" ref="R268" si="239">SUM(R269:R272)</f>
        <v>0</v>
      </c>
      <c r="S268" s="92">
        <f t="shared" si="238"/>
        <v>0</v>
      </c>
    </row>
    <row r="269" spans="1:19" ht="19.5" thickTop="1" x14ac:dyDescent="0.4">
      <c r="A269" s="26"/>
      <c r="B269" s="23" t="s">
        <v>111</v>
      </c>
      <c r="C269" s="48">
        <f t="shared" si="175"/>
        <v>2</v>
      </c>
      <c r="D269" s="36">
        <f t="shared" si="164"/>
        <v>0</v>
      </c>
      <c r="E269" s="4"/>
      <c r="F269" s="11"/>
      <c r="G269" s="70"/>
      <c r="H269" s="14">
        <f t="shared" si="220"/>
        <v>0</v>
      </c>
      <c r="I269" s="4"/>
      <c r="J269" s="11"/>
      <c r="K269" s="70"/>
      <c r="L269" s="17">
        <f t="shared" si="133"/>
        <v>2</v>
      </c>
      <c r="M269" s="4">
        <v>1</v>
      </c>
      <c r="N269" s="62">
        <v>1</v>
      </c>
      <c r="O269" s="70"/>
      <c r="P269" s="14">
        <f t="shared" si="168"/>
        <v>0</v>
      </c>
      <c r="Q269" s="4"/>
      <c r="R269" s="11"/>
      <c r="S269" s="93"/>
    </row>
    <row r="270" spans="1:19" x14ac:dyDescent="0.4">
      <c r="A270" s="26"/>
      <c r="B270" s="24" t="s">
        <v>112</v>
      </c>
      <c r="C270" s="49">
        <f t="shared" si="175"/>
        <v>10</v>
      </c>
      <c r="D270" s="37">
        <f t="shared" si="164"/>
        <v>0</v>
      </c>
      <c r="E270" s="3"/>
      <c r="F270" s="12"/>
      <c r="G270" s="71"/>
      <c r="H270" s="15">
        <f t="shared" si="220"/>
        <v>0</v>
      </c>
      <c r="I270" s="3"/>
      <c r="J270" s="12"/>
      <c r="K270" s="71"/>
      <c r="L270" s="18">
        <f t="shared" si="133"/>
        <v>10</v>
      </c>
      <c r="M270" s="3">
        <v>6</v>
      </c>
      <c r="N270" s="63">
        <v>4</v>
      </c>
      <c r="O270" s="71"/>
      <c r="P270" s="15">
        <f t="shared" si="168"/>
        <v>0</v>
      </c>
      <c r="Q270" s="3"/>
      <c r="R270" s="12"/>
      <c r="S270" s="94"/>
    </row>
    <row r="271" spans="1:19" x14ac:dyDescent="0.4">
      <c r="A271" s="26"/>
      <c r="B271" s="24" t="s">
        <v>201</v>
      </c>
      <c r="C271" s="49">
        <f t="shared" si="175"/>
        <v>1</v>
      </c>
      <c r="D271" s="37">
        <f t="shared" si="164"/>
        <v>0</v>
      </c>
      <c r="E271" s="3"/>
      <c r="F271" s="12"/>
      <c r="G271" s="71"/>
      <c r="H271" s="15">
        <f t="shared" si="220"/>
        <v>0</v>
      </c>
      <c r="I271" s="3"/>
      <c r="J271" s="12"/>
      <c r="K271" s="71"/>
      <c r="L271" s="18">
        <f t="shared" ref="L271" si="240">M271+N271+O271</f>
        <v>1</v>
      </c>
      <c r="M271" s="3"/>
      <c r="N271" s="63">
        <v>1</v>
      </c>
      <c r="O271" s="71"/>
      <c r="P271" s="15">
        <f t="shared" si="168"/>
        <v>0</v>
      </c>
      <c r="Q271" s="3"/>
      <c r="R271" s="12"/>
      <c r="S271" s="94"/>
    </row>
    <row r="272" spans="1:19" ht="19.5" thickBot="1" x14ac:dyDescent="0.45">
      <c r="A272" s="26"/>
      <c r="B272" s="25" t="s">
        <v>202</v>
      </c>
      <c r="C272" s="50">
        <f t="shared" si="175"/>
        <v>2</v>
      </c>
      <c r="D272" s="38">
        <f t="shared" si="164"/>
        <v>0</v>
      </c>
      <c r="E272" s="20"/>
      <c r="F272" s="21"/>
      <c r="G272" s="72"/>
      <c r="H272" s="19">
        <f t="shared" si="220"/>
        <v>0</v>
      </c>
      <c r="I272" s="20"/>
      <c r="J272" s="21"/>
      <c r="K272" s="72"/>
      <c r="L272" s="22">
        <f t="shared" si="133"/>
        <v>2</v>
      </c>
      <c r="M272" s="20">
        <v>2</v>
      </c>
      <c r="N272" s="64"/>
      <c r="O272" s="72"/>
      <c r="P272" s="19">
        <f t="shared" si="168"/>
        <v>0</v>
      </c>
      <c r="Q272" s="20"/>
      <c r="R272" s="21"/>
      <c r="S272" s="90"/>
    </row>
    <row r="273" spans="1:19" ht="20.25" thickTop="1" thickBot="1" x14ac:dyDescent="0.45">
      <c r="A273" s="117" t="s">
        <v>142</v>
      </c>
      <c r="B273" s="118"/>
      <c r="C273" s="47">
        <f t="shared" si="175"/>
        <v>13</v>
      </c>
      <c r="D273" s="35">
        <f t="shared" ref="D273:D291" si="241">E273+F273+G273</f>
        <v>0</v>
      </c>
      <c r="E273" s="7">
        <f>SUM(E274:E285)</f>
        <v>0</v>
      </c>
      <c r="F273" s="10">
        <f>SUM(F274:F285)</f>
        <v>0</v>
      </c>
      <c r="G273" s="69">
        <f>SUM(G274:G285)</f>
        <v>0</v>
      </c>
      <c r="H273" s="13">
        <f t="shared" si="220"/>
        <v>1</v>
      </c>
      <c r="I273" s="7">
        <f>SUM(I274:I285)</f>
        <v>1</v>
      </c>
      <c r="J273" s="10">
        <f>SUM(J274:J285)</f>
        <v>0</v>
      </c>
      <c r="K273" s="69">
        <f>SUM(K274:K285)</f>
        <v>0</v>
      </c>
      <c r="L273" s="16">
        <f t="shared" si="133"/>
        <v>12</v>
      </c>
      <c r="M273" s="7">
        <f>SUM(M274:M285)</f>
        <v>5</v>
      </c>
      <c r="N273" s="61">
        <f>SUM(N274:N285)</f>
        <v>7</v>
      </c>
      <c r="O273" s="69">
        <f>SUM(O274:O285)</f>
        <v>0</v>
      </c>
      <c r="P273" s="13">
        <f t="shared" si="168"/>
        <v>0</v>
      </c>
      <c r="Q273" s="7">
        <f>SUM(Q274:Q285)</f>
        <v>0</v>
      </c>
      <c r="R273" s="10">
        <f>SUM(R274:R285)</f>
        <v>0</v>
      </c>
      <c r="S273" s="92">
        <f>SUM(S274:S285)</f>
        <v>0</v>
      </c>
    </row>
    <row r="274" spans="1:19" ht="19.5" thickTop="1" x14ac:dyDescent="0.4">
      <c r="A274" s="26"/>
      <c r="B274" s="23" t="s">
        <v>143</v>
      </c>
      <c r="C274" s="48">
        <f t="shared" si="175"/>
        <v>2</v>
      </c>
      <c r="D274" s="36">
        <f t="shared" si="241"/>
        <v>0</v>
      </c>
      <c r="E274" s="4"/>
      <c r="F274" s="11"/>
      <c r="G274" s="70"/>
      <c r="H274" s="14">
        <f t="shared" si="220"/>
        <v>0</v>
      </c>
      <c r="I274" s="4"/>
      <c r="J274" s="11"/>
      <c r="K274" s="70"/>
      <c r="L274" s="17">
        <f t="shared" si="133"/>
        <v>2</v>
      </c>
      <c r="M274" s="4">
        <v>1</v>
      </c>
      <c r="N274" s="62">
        <v>1</v>
      </c>
      <c r="O274" s="70"/>
      <c r="P274" s="14">
        <f t="shared" si="168"/>
        <v>0</v>
      </c>
      <c r="Q274" s="4"/>
      <c r="R274" s="11"/>
      <c r="S274" s="93"/>
    </row>
    <row r="275" spans="1:19" x14ac:dyDescent="0.4">
      <c r="A275" s="26"/>
      <c r="B275" s="24" t="s">
        <v>277</v>
      </c>
      <c r="C275" s="49">
        <f t="shared" si="175"/>
        <v>1</v>
      </c>
      <c r="D275" s="37">
        <f t="shared" si="241"/>
        <v>0</v>
      </c>
      <c r="E275" s="3"/>
      <c r="F275" s="12"/>
      <c r="G275" s="71"/>
      <c r="H275" s="15">
        <f t="shared" ref="H275" si="242">I275+J275+K275</f>
        <v>0</v>
      </c>
      <c r="I275" s="3"/>
      <c r="J275" s="12"/>
      <c r="K275" s="71"/>
      <c r="L275" s="18">
        <f t="shared" ref="L275" si="243">M275+N275+O275</f>
        <v>1</v>
      </c>
      <c r="M275" s="3"/>
      <c r="N275" s="63">
        <v>1</v>
      </c>
      <c r="O275" s="71"/>
      <c r="P275" s="15">
        <f t="shared" si="168"/>
        <v>0</v>
      </c>
      <c r="Q275" s="3"/>
      <c r="R275" s="12"/>
      <c r="S275" s="94"/>
    </row>
    <row r="276" spans="1:19" x14ac:dyDescent="0.4">
      <c r="A276" s="26"/>
      <c r="B276" s="24" t="s">
        <v>274</v>
      </c>
      <c r="C276" s="49">
        <f t="shared" si="175"/>
        <v>1</v>
      </c>
      <c r="D276" s="37">
        <f t="shared" si="241"/>
        <v>0</v>
      </c>
      <c r="E276" s="3"/>
      <c r="F276" s="12"/>
      <c r="G276" s="71"/>
      <c r="H276" s="15">
        <f t="shared" si="220"/>
        <v>0</v>
      </c>
      <c r="I276" s="3"/>
      <c r="J276" s="12"/>
      <c r="K276" s="71"/>
      <c r="L276" s="18">
        <f t="shared" ref="L276" si="244">M276+N276+O276</f>
        <v>1</v>
      </c>
      <c r="M276" s="3"/>
      <c r="N276" s="63">
        <v>1</v>
      </c>
      <c r="O276" s="71"/>
      <c r="P276" s="15">
        <f t="shared" ref="P276" si="245">Q276+R276+S276</f>
        <v>0</v>
      </c>
      <c r="Q276" s="3"/>
      <c r="R276" s="12"/>
      <c r="S276" s="94"/>
    </row>
    <row r="277" spans="1:19" x14ac:dyDescent="0.4">
      <c r="A277" s="26"/>
      <c r="B277" s="24" t="s">
        <v>203</v>
      </c>
      <c r="C277" s="49">
        <f t="shared" si="175"/>
        <v>1</v>
      </c>
      <c r="D277" s="37">
        <f t="shared" si="241"/>
        <v>0</v>
      </c>
      <c r="E277" s="3"/>
      <c r="F277" s="12"/>
      <c r="G277" s="71"/>
      <c r="H277" s="15">
        <f t="shared" ref="H277" si="246">I277+J277+K277</f>
        <v>1</v>
      </c>
      <c r="I277" s="3">
        <v>1</v>
      </c>
      <c r="J277" s="12"/>
      <c r="K277" s="71"/>
      <c r="L277" s="18">
        <f t="shared" ref="L277" si="247">M277+N277+O277</f>
        <v>0</v>
      </c>
      <c r="M277" s="3"/>
      <c r="N277" s="63"/>
      <c r="O277" s="71"/>
      <c r="P277" s="15">
        <f t="shared" si="168"/>
        <v>0</v>
      </c>
      <c r="Q277" s="3"/>
      <c r="R277" s="12"/>
      <c r="S277" s="94"/>
    </row>
    <row r="278" spans="1:19" x14ac:dyDescent="0.4">
      <c r="A278" s="26"/>
      <c r="B278" s="24" t="s">
        <v>243</v>
      </c>
      <c r="C278" s="49">
        <f t="shared" si="175"/>
        <v>1</v>
      </c>
      <c r="D278" s="37">
        <f t="shared" si="241"/>
        <v>0</v>
      </c>
      <c r="E278" s="3"/>
      <c r="F278" s="12"/>
      <c r="G278" s="71"/>
      <c r="H278" s="15">
        <f t="shared" si="220"/>
        <v>0</v>
      </c>
      <c r="I278" s="3"/>
      <c r="J278" s="12"/>
      <c r="K278" s="71"/>
      <c r="L278" s="18">
        <f t="shared" ref="L278" si="248">M278+N278+O278</f>
        <v>1</v>
      </c>
      <c r="M278" s="3"/>
      <c r="N278" s="63">
        <v>1</v>
      </c>
      <c r="O278" s="71"/>
      <c r="P278" s="15">
        <f t="shared" si="168"/>
        <v>0</v>
      </c>
      <c r="Q278" s="3"/>
      <c r="R278" s="12"/>
      <c r="S278" s="94"/>
    </row>
    <row r="279" spans="1:19" x14ac:dyDescent="0.4">
      <c r="A279" s="26"/>
      <c r="B279" s="24" t="s">
        <v>244</v>
      </c>
      <c r="C279" s="49">
        <f t="shared" si="175"/>
        <v>1</v>
      </c>
      <c r="D279" s="37">
        <f t="shared" si="241"/>
        <v>0</v>
      </c>
      <c r="E279" s="3"/>
      <c r="F279" s="12"/>
      <c r="G279" s="71"/>
      <c r="H279" s="15">
        <f t="shared" ref="H279" si="249">I279+J279+K279</f>
        <v>0</v>
      </c>
      <c r="I279" s="3"/>
      <c r="J279" s="12"/>
      <c r="K279" s="71"/>
      <c r="L279" s="18">
        <f t="shared" ref="L279" si="250">M279+N279+O279</f>
        <v>1</v>
      </c>
      <c r="M279" s="3">
        <v>1</v>
      </c>
      <c r="N279" s="63"/>
      <c r="O279" s="71"/>
      <c r="P279" s="15">
        <f t="shared" si="168"/>
        <v>0</v>
      </c>
      <c r="Q279" s="3"/>
      <c r="R279" s="12"/>
      <c r="S279" s="94"/>
    </row>
    <row r="280" spans="1:19" x14ac:dyDescent="0.4">
      <c r="A280" s="26"/>
      <c r="B280" s="24" t="s">
        <v>205</v>
      </c>
      <c r="C280" s="49">
        <f t="shared" si="175"/>
        <v>1</v>
      </c>
      <c r="D280" s="37">
        <f t="shared" si="241"/>
        <v>0</v>
      </c>
      <c r="E280" s="3"/>
      <c r="F280" s="12"/>
      <c r="G280" s="71"/>
      <c r="H280" s="15">
        <f t="shared" si="220"/>
        <v>0</v>
      </c>
      <c r="I280" s="3"/>
      <c r="J280" s="12"/>
      <c r="K280" s="71"/>
      <c r="L280" s="18">
        <f t="shared" ref="L280:L281" si="251">M280+N280+O280</f>
        <v>1</v>
      </c>
      <c r="M280" s="3"/>
      <c r="N280" s="63">
        <v>1</v>
      </c>
      <c r="O280" s="71"/>
      <c r="P280" s="15">
        <f t="shared" si="168"/>
        <v>0</v>
      </c>
      <c r="Q280" s="3"/>
      <c r="R280" s="12"/>
      <c r="S280" s="94"/>
    </row>
    <row r="281" spans="1:19" x14ac:dyDescent="0.4">
      <c r="A281" s="26"/>
      <c r="B281" s="24" t="s">
        <v>258</v>
      </c>
      <c r="C281" s="49">
        <f t="shared" si="175"/>
        <v>1</v>
      </c>
      <c r="D281" s="37">
        <f t="shared" si="241"/>
        <v>0</v>
      </c>
      <c r="E281" s="3"/>
      <c r="F281" s="12"/>
      <c r="G281" s="71"/>
      <c r="H281" s="15">
        <f t="shared" ref="H281" si="252">I281+J281+K281</f>
        <v>0</v>
      </c>
      <c r="I281" s="3"/>
      <c r="J281" s="12"/>
      <c r="K281" s="71"/>
      <c r="L281" s="18">
        <f t="shared" si="251"/>
        <v>1</v>
      </c>
      <c r="M281" s="3">
        <v>1</v>
      </c>
      <c r="N281" s="63"/>
      <c r="O281" s="71"/>
      <c r="P281" s="15">
        <f t="shared" ref="P281" si="253">Q281+R281+S281</f>
        <v>0</v>
      </c>
      <c r="Q281" s="3"/>
      <c r="R281" s="12"/>
      <c r="S281" s="94"/>
    </row>
    <row r="282" spans="1:19" x14ac:dyDescent="0.4">
      <c r="A282" s="26"/>
      <c r="B282" s="24" t="s">
        <v>275</v>
      </c>
      <c r="C282" s="49">
        <f t="shared" si="175"/>
        <v>1</v>
      </c>
      <c r="D282" s="37">
        <f t="shared" si="241"/>
        <v>0</v>
      </c>
      <c r="E282" s="3"/>
      <c r="F282" s="12"/>
      <c r="G282" s="71"/>
      <c r="H282" s="15">
        <f t="shared" ref="H282" si="254">I282+J282+K282</f>
        <v>0</v>
      </c>
      <c r="I282" s="3"/>
      <c r="J282" s="12"/>
      <c r="K282" s="71"/>
      <c r="L282" s="18">
        <f t="shared" ref="L282" si="255">M282+N282+O282</f>
        <v>1</v>
      </c>
      <c r="M282" s="3">
        <v>1</v>
      </c>
      <c r="N282" s="63"/>
      <c r="O282" s="71"/>
      <c r="P282" s="15">
        <f t="shared" ref="P282" si="256">Q282+R282+S282</f>
        <v>0</v>
      </c>
      <c r="Q282" s="3"/>
      <c r="R282" s="12"/>
      <c r="S282" s="94"/>
    </row>
    <row r="283" spans="1:19" x14ac:dyDescent="0.4">
      <c r="A283" s="26"/>
      <c r="B283" s="24" t="s">
        <v>204</v>
      </c>
      <c r="C283" s="49">
        <f t="shared" ref="C283:C291" si="257">D283+H283+L283+P283</f>
        <v>1</v>
      </c>
      <c r="D283" s="37">
        <f t="shared" si="241"/>
        <v>0</v>
      </c>
      <c r="E283" s="3"/>
      <c r="F283" s="12"/>
      <c r="G283" s="71"/>
      <c r="H283" s="15">
        <f t="shared" si="220"/>
        <v>0</v>
      </c>
      <c r="I283" s="3"/>
      <c r="J283" s="12"/>
      <c r="K283" s="71"/>
      <c r="L283" s="18">
        <f t="shared" ref="L283" si="258">M283+N283+O283</f>
        <v>1</v>
      </c>
      <c r="M283" s="3">
        <v>1</v>
      </c>
      <c r="N283" s="63"/>
      <c r="O283" s="71"/>
      <c r="P283" s="15">
        <f t="shared" si="168"/>
        <v>0</v>
      </c>
      <c r="Q283" s="3"/>
      <c r="R283" s="12"/>
      <c r="S283" s="94"/>
    </row>
    <row r="284" spans="1:19" x14ac:dyDescent="0.4">
      <c r="A284" s="26"/>
      <c r="B284" s="24" t="s">
        <v>206</v>
      </c>
      <c r="C284" s="49">
        <f t="shared" si="257"/>
        <v>1</v>
      </c>
      <c r="D284" s="37">
        <f t="shared" si="241"/>
        <v>0</v>
      </c>
      <c r="E284" s="3"/>
      <c r="F284" s="12"/>
      <c r="G284" s="71"/>
      <c r="H284" s="15">
        <f t="shared" ref="H284" si="259">I284+J284+K284</f>
        <v>0</v>
      </c>
      <c r="I284" s="3"/>
      <c r="J284" s="12"/>
      <c r="K284" s="71"/>
      <c r="L284" s="18">
        <f t="shared" ref="L284" si="260">M284+N284+O284</f>
        <v>1</v>
      </c>
      <c r="M284" s="3"/>
      <c r="N284" s="63">
        <v>1</v>
      </c>
      <c r="O284" s="71"/>
      <c r="P284" s="15">
        <f t="shared" ref="P284" si="261">Q284+R284+S284</f>
        <v>0</v>
      </c>
      <c r="Q284" s="3"/>
      <c r="R284" s="12"/>
      <c r="S284" s="94"/>
    </row>
    <row r="285" spans="1:19" ht="19.5" thickBot="1" x14ac:dyDescent="0.45">
      <c r="A285" s="26"/>
      <c r="B285" s="25" t="s">
        <v>276</v>
      </c>
      <c r="C285" s="50">
        <f t="shared" si="257"/>
        <v>1</v>
      </c>
      <c r="D285" s="38">
        <f t="shared" si="241"/>
        <v>0</v>
      </c>
      <c r="E285" s="20"/>
      <c r="F285" s="21"/>
      <c r="G285" s="72"/>
      <c r="H285" s="19">
        <f t="shared" si="220"/>
        <v>0</v>
      </c>
      <c r="I285" s="20"/>
      <c r="J285" s="21"/>
      <c r="K285" s="72"/>
      <c r="L285" s="22">
        <f t="shared" ref="L285:L291" si="262">M285+N285+O285</f>
        <v>1</v>
      </c>
      <c r="M285" s="20"/>
      <c r="N285" s="64">
        <v>1</v>
      </c>
      <c r="O285" s="72"/>
      <c r="P285" s="19">
        <f t="shared" si="168"/>
        <v>0</v>
      </c>
      <c r="Q285" s="20"/>
      <c r="R285" s="21"/>
      <c r="S285" s="90"/>
    </row>
    <row r="286" spans="1:19" ht="20.25" thickTop="1" thickBot="1" x14ac:dyDescent="0.45">
      <c r="A286" s="117" t="s">
        <v>113</v>
      </c>
      <c r="B286" s="118"/>
      <c r="C286" s="47">
        <f t="shared" si="257"/>
        <v>10</v>
      </c>
      <c r="D286" s="35">
        <f t="shared" si="241"/>
        <v>0</v>
      </c>
      <c r="E286" s="7">
        <f>SUM(E287:E291)</f>
        <v>0</v>
      </c>
      <c r="F286" s="10">
        <f>SUM(F287:F291)</f>
        <v>0</v>
      </c>
      <c r="G286" s="69">
        <f t="shared" ref="G286" si="263">SUM(G287:G291)</f>
        <v>0</v>
      </c>
      <c r="H286" s="13">
        <f t="shared" si="220"/>
        <v>1</v>
      </c>
      <c r="I286" s="7">
        <f t="shared" ref="I286:K286" si="264">SUM(I287:I291)</f>
        <v>0</v>
      </c>
      <c r="J286" s="10">
        <f t="shared" si="264"/>
        <v>1</v>
      </c>
      <c r="K286" s="69">
        <f t="shared" si="264"/>
        <v>0</v>
      </c>
      <c r="L286" s="16">
        <f t="shared" si="262"/>
        <v>9</v>
      </c>
      <c r="M286" s="7">
        <f t="shared" ref="M286:N286" si="265">SUM(M287:M291)</f>
        <v>3</v>
      </c>
      <c r="N286" s="61">
        <f t="shared" si="265"/>
        <v>6</v>
      </c>
      <c r="O286" s="69">
        <f t="shared" ref="O286" si="266">SUM(O287:O291)</f>
        <v>0</v>
      </c>
      <c r="P286" s="13">
        <f t="shared" si="168"/>
        <v>0</v>
      </c>
      <c r="Q286" s="7">
        <f t="shared" ref="Q286:S286" si="267">SUM(Q287:Q291)</f>
        <v>0</v>
      </c>
      <c r="R286" s="10">
        <f t="shared" ref="R286" si="268">SUM(R287:R291)</f>
        <v>0</v>
      </c>
      <c r="S286" s="92">
        <f t="shared" si="267"/>
        <v>0</v>
      </c>
    </row>
    <row r="287" spans="1:19" ht="19.5" thickTop="1" x14ac:dyDescent="0.4">
      <c r="A287" s="26"/>
      <c r="B287" s="23" t="s">
        <v>114</v>
      </c>
      <c r="C287" s="48">
        <f t="shared" si="257"/>
        <v>1</v>
      </c>
      <c r="D287" s="36">
        <f t="shared" si="241"/>
        <v>0</v>
      </c>
      <c r="E287" s="4"/>
      <c r="F287" s="11"/>
      <c r="G287" s="70"/>
      <c r="H287" s="14">
        <f t="shared" si="220"/>
        <v>1</v>
      </c>
      <c r="I287" s="4"/>
      <c r="J287" s="11">
        <v>1</v>
      </c>
      <c r="K287" s="70"/>
      <c r="L287" s="17">
        <f t="shared" si="262"/>
        <v>0</v>
      </c>
      <c r="M287" s="4"/>
      <c r="N287" s="62"/>
      <c r="O287" s="70"/>
      <c r="P287" s="14">
        <f t="shared" si="168"/>
        <v>0</v>
      </c>
      <c r="Q287" s="4"/>
      <c r="R287" s="11"/>
      <c r="S287" s="93"/>
    </row>
    <row r="288" spans="1:19" x14ac:dyDescent="0.4">
      <c r="A288" s="26"/>
      <c r="B288" s="24" t="s">
        <v>115</v>
      </c>
      <c r="C288" s="49">
        <f t="shared" si="257"/>
        <v>2</v>
      </c>
      <c r="D288" s="37">
        <f t="shared" si="241"/>
        <v>0</v>
      </c>
      <c r="E288" s="3"/>
      <c r="F288" s="12"/>
      <c r="G288" s="71"/>
      <c r="H288" s="15">
        <f t="shared" ref="H288" si="269">I288+J288+K288</f>
        <v>0</v>
      </c>
      <c r="I288" s="3"/>
      <c r="J288" s="12"/>
      <c r="K288" s="71"/>
      <c r="L288" s="18">
        <f t="shared" ref="L288" si="270">M288+N288+O288</f>
        <v>2</v>
      </c>
      <c r="M288" s="3"/>
      <c r="N288" s="63">
        <v>2</v>
      </c>
      <c r="O288" s="71"/>
      <c r="P288" s="15">
        <f t="shared" ref="P288" si="271">Q288+R288+S288</f>
        <v>0</v>
      </c>
      <c r="Q288" s="3"/>
      <c r="R288" s="12"/>
      <c r="S288" s="94"/>
    </row>
    <row r="289" spans="1:19" x14ac:dyDescent="0.4">
      <c r="A289" s="26"/>
      <c r="B289" s="24" t="s">
        <v>259</v>
      </c>
      <c r="C289" s="49">
        <f t="shared" si="257"/>
        <v>5</v>
      </c>
      <c r="D289" s="37">
        <f t="shared" si="241"/>
        <v>0</v>
      </c>
      <c r="E289" s="3"/>
      <c r="F289" s="12"/>
      <c r="G289" s="71"/>
      <c r="H289" s="15">
        <f t="shared" ref="H289" si="272">I289+J289+K289</f>
        <v>0</v>
      </c>
      <c r="I289" s="3"/>
      <c r="J289" s="12"/>
      <c r="K289" s="71"/>
      <c r="L289" s="18">
        <f t="shared" ref="L289" si="273">M289+N289+O289</f>
        <v>5</v>
      </c>
      <c r="M289" s="3">
        <v>3</v>
      </c>
      <c r="N289" s="63">
        <v>2</v>
      </c>
      <c r="O289" s="71"/>
      <c r="P289" s="15">
        <f t="shared" ref="P289" si="274">Q289+R289+S289</f>
        <v>0</v>
      </c>
      <c r="Q289" s="3"/>
      <c r="R289" s="12"/>
      <c r="S289" s="94"/>
    </row>
    <row r="290" spans="1:19" x14ac:dyDescent="0.4">
      <c r="A290" s="26"/>
      <c r="B290" s="24" t="s">
        <v>260</v>
      </c>
      <c r="C290" s="49">
        <f t="shared" si="257"/>
        <v>1</v>
      </c>
      <c r="D290" s="37">
        <f t="shared" si="241"/>
        <v>0</v>
      </c>
      <c r="E290" s="3"/>
      <c r="F290" s="12"/>
      <c r="G290" s="71"/>
      <c r="H290" s="15">
        <f t="shared" si="220"/>
        <v>0</v>
      </c>
      <c r="I290" s="3"/>
      <c r="J290" s="12"/>
      <c r="K290" s="71"/>
      <c r="L290" s="18">
        <f t="shared" si="262"/>
        <v>1</v>
      </c>
      <c r="M290" s="3"/>
      <c r="N290" s="63">
        <v>1</v>
      </c>
      <c r="O290" s="71"/>
      <c r="P290" s="15">
        <f t="shared" si="168"/>
        <v>0</v>
      </c>
      <c r="Q290" s="3"/>
      <c r="R290" s="12"/>
      <c r="S290" s="94"/>
    </row>
    <row r="291" spans="1:19" ht="19.5" thickBot="1" x14ac:dyDescent="0.45">
      <c r="A291" s="30"/>
      <c r="B291" s="43" t="s">
        <v>261</v>
      </c>
      <c r="C291" s="51">
        <f t="shared" si="257"/>
        <v>1</v>
      </c>
      <c r="D291" s="40">
        <f t="shared" si="241"/>
        <v>0</v>
      </c>
      <c r="E291" s="28"/>
      <c r="F291" s="53"/>
      <c r="G291" s="74"/>
      <c r="H291" s="32">
        <f t="shared" si="220"/>
        <v>0</v>
      </c>
      <c r="I291" s="28"/>
      <c r="J291" s="53"/>
      <c r="K291" s="74"/>
      <c r="L291" s="55">
        <f t="shared" si="262"/>
        <v>1</v>
      </c>
      <c r="M291" s="28"/>
      <c r="N291" s="66">
        <v>1</v>
      </c>
      <c r="O291" s="74"/>
      <c r="P291" s="32">
        <f t="shared" si="168"/>
        <v>0</v>
      </c>
      <c r="Q291" s="28"/>
      <c r="R291" s="53"/>
      <c r="S291" s="96"/>
    </row>
    <row r="292" spans="1:19" ht="36" customHeight="1" thickTop="1" x14ac:dyDescent="0.4">
      <c r="A292" s="134" t="s">
        <v>298</v>
      </c>
      <c r="B292" s="134"/>
      <c r="C292" s="134"/>
      <c r="D292" s="134"/>
      <c r="E292" s="134"/>
      <c r="F292" s="134"/>
      <c r="G292" s="134"/>
      <c r="H292" s="134"/>
      <c r="I292" s="134"/>
      <c r="J292" s="134"/>
      <c r="K292" s="134"/>
      <c r="L292" s="134"/>
      <c r="M292" s="134"/>
      <c r="N292" s="134"/>
      <c r="O292" s="134"/>
      <c r="P292" s="134"/>
      <c r="Q292" s="134"/>
      <c r="R292" s="134"/>
      <c r="S292" s="134"/>
    </row>
    <row r="293" spans="1:19" ht="36" customHeight="1" x14ac:dyDescent="0.4">
      <c r="A293" s="132" t="s">
        <v>118</v>
      </c>
      <c r="B293" s="132"/>
      <c r="C293" s="132"/>
      <c r="D293" s="132"/>
      <c r="E293" s="132"/>
      <c r="F293" s="132"/>
      <c r="G293" s="132"/>
      <c r="H293" s="132"/>
      <c r="I293" s="132"/>
      <c r="J293" s="132"/>
      <c r="K293" s="132"/>
      <c r="L293" s="132"/>
      <c r="M293" s="132"/>
      <c r="N293" s="132"/>
      <c r="O293" s="132"/>
      <c r="P293" s="132"/>
      <c r="Q293" s="132"/>
      <c r="R293" s="132"/>
      <c r="S293" s="132"/>
    </row>
    <row r="294" spans="1:19" ht="36" customHeight="1" x14ac:dyDescent="0.4">
      <c r="A294" s="132" t="s">
        <v>245</v>
      </c>
      <c r="B294" s="132"/>
      <c r="C294" s="132"/>
      <c r="D294" s="132"/>
      <c r="E294" s="132"/>
      <c r="F294" s="132"/>
      <c r="G294" s="132"/>
      <c r="H294" s="132"/>
      <c r="I294" s="132"/>
      <c r="J294" s="132"/>
      <c r="K294" s="132"/>
      <c r="L294" s="132"/>
      <c r="M294" s="132"/>
      <c r="N294" s="132"/>
      <c r="O294" s="132"/>
      <c r="P294" s="132"/>
      <c r="Q294" s="132"/>
      <c r="R294" s="132"/>
      <c r="S294" s="132"/>
    </row>
    <row r="295" spans="1:19" ht="36" customHeight="1" x14ac:dyDescent="0.4">
      <c r="A295" s="132" t="s">
        <v>299</v>
      </c>
      <c r="B295" s="132"/>
      <c r="C295" s="132"/>
      <c r="D295" s="132"/>
      <c r="E295" s="132"/>
      <c r="F295" s="132"/>
      <c r="G295" s="132"/>
      <c r="H295" s="132"/>
      <c r="I295" s="132"/>
      <c r="J295" s="132"/>
      <c r="K295" s="132"/>
      <c r="L295" s="132"/>
      <c r="M295" s="132"/>
      <c r="N295" s="132"/>
      <c r="O295" s="132"/>
      <c r="P295" s="132"/>
      <c r="Q295" s="132"/>
      <c r="R295" s="132"/>
      <c r="S295" s="132"/>
    </row>
    <row r="296" spans="1:19" ht="81" customHeight="1" x14ac:dyDescent="0.4">
      <c r="A296" s="132" t="s">
        <v>300</v>
      </c>
      <c r="B296" s="132"/>
      <c r="C296" s="132"/>
      <c r="D296" s="132"/>
      <c r="E296" s="132"/>
      <c r="F296" s="132"/>
      <c r="G296" s="132"/>
      <c r="H296" s="132"/>
      <c r="I296" s="132"/>
      <c r="J296" s="132"/>
      <c r="K296" s="132"/>
      <c r="L296" s="132"/>
      <c r="M296" s="132"/>
      <c r="N296" s="132"/>
      <c r="O296" s="132"/>
      <c r="P296" s="132"/>
      <c r="Q296" s="132"/>
      <c r="R296" s="132"/>
      <c r="S296" s="132"/>
    </row>
    <row r="297" spans="1:19" ht="36" customHeight="1" x14ac:dyDescent="0.4">
      <c r="A297" s="132" t="s">
        <v>309</v>
      </c>
      <c r="B297" s="132"/>
      <c r="C297" s="132"/>
      <c r="D297" s="132"/>
      <c r="E297" s="132"/>
      <c r="F297" s="132"/>
      <c r="G297" s="132"/>
      <c r="H297" s="132"/>
      <c r="I297" s="132"/>
      <c r="J297" s="132"/>
      <c r="K297" s="132"/>
      <c r="L297" s="132"/>
      <c r="M297" s="132"/>
      <c r="N297" s="132"/>
      <c r="O297" s="132"/>
      <c r="P297" s="132"/>
      <c r="Q297" s="132"/>
      <c r="R297" s="132"/>
      <c r="S297" s="132"/>
    </row>
  </sheetData>
  <mergeCells count="33">
    <mergeCell ref="A297:S297"/>
    <mergeCell ref="P4:S4"/>
    <mergeCell ref="A34:B34"/>
    <mergeCell ref="A8:B8"/>
    <mergeCell ref="A296:S296"/>
    <mergeCell ref="A292:S292"/>
    <mergeCell ref="A293:S293"/>
    <mergeCell ref="A294:S294"/>
    <mergeCell ref="A203:B203"/>
    <mergeCell ref="A243:B243"/>
    <mergeCell ref="A248:B248"/>
    <mergeCell ref="A273:B273"/>
    <mergeCell ref="A286:B286"/>
    <mergeCell ref="A295:S295"/>
    <mergeCell ref="A268:B268"/>
    <mergeCell ref="A257:B257"/>
    <mergeCell ref="A266:B266"/>
    <mergeCell ref="A122:B122"/>
    <mergeCell ref="A72:B72"/>
    <mergeCell ref="A83:B83"/>
    <mergeCell ref="A253:B253"/>
    <mergeCell ref="A2:S2"/>
    <mergeCell ref="A3:S3"/>
    <mergeCell ref="A153:B153"/>
    <mergeCell ref="A161:B161"/>
    <mergeCell ref="A44:B44"/>
    <mergeCell ref="A81:B81"/>
    <mergeCell ref="A4:B7"/>
    <mergeCell ref="A85:B85"/>
    <mergeCell ref="A100:B100"/>
    <mergeCell ref="L4:O4"/>
    <mergeCell ref="D4:F4"/>
    <mergeCell ref="H4:J4"/>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54A-1615-4C18-A45D-419C494D5CCF}">
  <dimension ref="A1:S289"/>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11" width="6.5" customWidth="1"/>
    <col min="12" max="12" width="6.875" customWidth="1"/>
    <col min="13" max="13" width="7.375" customWidth="1"/>
    <col min="14" max="14" width="7.5" bestFit="1" customWidth="1"/>
    <col min="15" max="19" width="6.5" customWidth="1"/>
  </cols>
  <sheetData>
    <row r="1" spans="1:19" x14ac:dyDescent="0.4">
      <c r="A1" t="s">
        <v>117</v>
      </c>
      <c r="C1" s="1">
        <f>C8+C34+C44+C72+C80+C82+C84+C97+C117+C147+C155+C197+C236+C241+C246+C249+C258+C260+C265+C278</f>
        <v>1656</v>
      </c>
      <c r="D1" s="1">
        <f t="shared" ref="D1:S1" si="0">D8+D34+D44+D72+D80+D82+D84+D97+D117+D147+D155+D197+D236+D241+D246+D249+D258+D260+D265+D278</f>
        <v>55</v>
      </c>
      <c r="E1" s="1">
        <f t="shared" si="0"/>
        <v>44</v>
      </c>
      <c r="F1" s="1">
        <f t="shared" si="0"/>
        <v>11</v>
      </c>
      <c r="G1" s="1">
        <f t="shared" si="0"/>
        <v>0</v>
      </c>
      <c r="H1" s="1">
        <f t="shared" si="0"/>
        <v>216</v>
      </c>
      <c r="I1" s="1">
        <f t="shared" si="0"/>
        <v>132</v>
      </c>
      <c r="J1" s="1">
        <f t="shared" si="0"/>
        <v>83</v>
      </c>
      <c r="K1" s="1">
        <f t="shared" si="0"/>
        <v>1</v>
      </c>
      <c r="L1" s="1">
        <f t="shared" si="0"/>
        <v>1380</v>
      </c>
      <c r="M1" s="1">
        <f t="shared" si="0"/>
        <v>703</v>
      </c>
      <c r="N1" s="1">
        <f t="shared" si="0"/>
        <v>674</v>
      </c>
      <c r="O1" s="1">
        <f t="shared" si="0"/>
        <v>3</v>
      </c>
      <c r="P1" s="1">
        <f t="shared" si="0"/>
        <v>5</v>
      </c>
      <c r="Q1" s="1">
        <f t="shared" si="0"/>
        <v>3</v>
      </c>
      <c r="R1" s="1">
        <f t="shared" si="0"/>
        <v>2</v>
      </c>
      <c r="S1" s="1">
        <f t="shared" si="0"/>
        <v>0</v>
      </c>
    </row>
    <row r="2" spans="1:19" ht="56.25" customHeight="1" x14ac:dyDescent="0.4">
      <c r="A2" s="115" t="s">
        <v>278</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207</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4" t="s">
        <v>0</v>
      </c>
      <c r="D4" s="128" t="s">
        <v>1</v>
      </c>
      <c r="E4" s="129"/>
      <c r="F4" s="129"/>
      <c r="G4" s="98"/>
      <c r="H4" s="130" t="s">
        <v>2</v>
      </c>
      <c r="I4" s="130"/>
      <c r="J4" s="130"/>
      <c r="K4" s="97"/>
      <c r="L4" s="125" t="s">
        <v>3</v>
      </c>
      <c r="M4" s="126"/>
      <c r="N4" s="126"/>
      <c r="O4" s="127"/>
      <c r="P4" s="129" t="s">
        <v>144</v>
      </c>
      <c r="Q4" s="129"/>
      <c r="R4" s="129"/>
      <c r="S4" s="133"/>
    </row>
    <row r="5" spans="1:19" x14ac:dyDescent="0.4">
      <c r="A5" s="121"/>
      <c r="B5" s="122"/>
      <c r="C5" s="45"/>
      <c r="D5" s="33"/>
      <c r="E5" s="5" t="s">
        <v>4</v>
      </c>
      <c r="F5" s="8" t="s">
        <v>5</v>
      </c>
      <c r="G5" s="67" t="s">
        <v>145</v>
      </c>
      <c r="H5" s="56"/>
      <c r="I5" s="5" t="s">
        <v>4</v>
      </c>
      <c r="J5" s="8" t="s">
        <v>5</v>
      </c>
      <c r="K5" s="67" t="s">
        <v>145</v>
      </c>
      <c r="L5" s="56"/>
      <c r="M5" s="5" t="s">
        <v>4</v>
      </c>
      <c r="N5" s="59" t="s">
        <v>5</v>
      </c>
      <c r="O5" s="67" t="s">
        <v>145</v>
      </c>
      <c r="P5" s="56"/>
      <c r="Q5" s="5" t="s">
        <v>4</v>
      </c>
      <c r="R5" s="8" t="s">
        <v>5</v>
      </c>
      <c r="S5" s="89" t="s">
        <v>145</v>
      </c>
    </row>
    <row r="6" spans="1:19" ht="19.5" thickBot="1" x14ac:dyDescent="0.45">
      <c r="A6" s="121"/>
      <c r="B6" s="122"/>
      <c r="C6" s="46">
        <f>D6+H6+L6+P6</f>
        <v>1656</v>
      </c>
      <c r="D6" s="34">
        <f>E6+F6+G6</f>
        <v>55</v>
      </c>
      <c r="E6" s="20">
        <v>44</v>
      </c>
      <c r="F6" s="21">
        <v>11</v>
      </c>
      <c r="G6" s="72"/>
      <c r="H6" s="19">
        <f>I6+J6+K6</f>
        <v>216</v>
      </c>
      <c r="I6" s="20">
        <v>132</v>
      </c>
      <c r="J6" s="21">
        <v>83</v>
      </c>
      <c r="K6" s="72">
        <v>1</v>
      </c>
      <c r="L6" s="22">
        <f>M6+N6+O6</f>
        <v>1380</v>
      </c>
      <c r="M6" s="20">
        <v>704</v>
      </c>
      <c r="N6" s="64">
        <v>673</v>
      </c>
      <c r="O6" s="72">
        <v>3</v>
      </c>
      <c r="P6" s="19">
        <f>Q6+R6+S6</f>
        <v>5</v>
      </c>
      <c r="Q6" s="20">
        <v>3</v>
      </c>
      <c r="R6" s="21">
        <v>2</v>
      </c>
      <c r="S6" s="90">
        <v>0</v>
      </c>
    </row>
    <row r="7" spans="1:19" ht="20.25" thickTop="1" thickBot="1" x14ac:dyDescent="0.45">
      <c r="A7" s="123"/>
      <c r="B7" s="124"/>
      <c r="C7" s="75">
        <f>C6/C6</f>
        <v>1</v>
      </c>
      <c r="D7" s="76">
        <f>D6/$C$6</f>
        <v>3.3212560386473432E-2</v>
      </c>
      <c r="E7" s="77">
        <f t="shared" ref="E7:S7" si="1">E6/$C$6</f>
        <v>2.6570048309178744E-2</v>
      </c>
      <c r="F7" s="79">
        <f t="shared" si="1"/>
        <v>6.642512077294686E-3</v>
      </c>
      <c r="G7" s="80">
        <f t="shared" si="1"/>
        <v>0</v>
      </c>
      <c r="H7" s="78">
        <f t="shared" si="1"/>
        <v>0.13043478260869565</v>
      </c>
      <c r="I7" s="77">
        <f t="shared" si="1"/>
        <v>7.9710144927536225E-2</v>
      </c>
      <c r="J7" s="79">
        <f t="shared" si="1"/>
        <v>5.0120772946859904E-2</v>
      </c>
      <c r="K7" s="80">
        <f t="shared" si="1"/>
        <v>6.0386473429951688E-4</v>
      </c>
      <c r="L7" s="81">
        <f t="shared" si="1"/>
        <v>0.83333333333333337</v>
      </c>
      <c r="M7" s="77">
        <f t="shared" si="1"/>
        <v>0.4251207729468599</v>
      </c>
      <c r="N7" s="82">
        <f t="shared" si="1"/>
        <v>0.40640096618357485</v>
      </c>
      <c r="O7" s="80">
        <f t="shared" si="1"/>
        <v>1.8115942028985507E-3</v>
      </c>
      <c r="P7" s="78">
        <f t="shared" si="1"/>
        <v>3.0193236714975845E-3</v>
      </c>
      <c r="Q7" s="77">
        <f t="shared" si="1"/>
        <v>1.8115942028985507E-3</v>
      </c>
      <c r="R7" s="79">
        <f t="shared" si="1"/>
        <v>1.2077294685990338E-3</v>
      </c>
      <c r="S7" s="91">
        <f t="shared" si="1"/>
        <v>0</v>
      </c>
    </row>
    <row r="8" spans="1:19" ht="20.25" thickTop="1" thickBot="1" x14ac:dyDescent="0.45">
      <c r="A8" s="117" t="s">
        <v>279</v>
      </c>
      <c r="B8" s="118"/>
      <c r="C8" s="47">
        <f t="shared" ref="C8" si="2">D8+H8+L8+P8</f>
        <v>44</v>
      </c>
      <c r="D8" s="35">
        <f t="shared" ref="D8" si="3">E8+F8</f>
        <v>1</v>
      </c>
      <c r="E8" s="7">
        <f>SUM(E9:E33)</f>
        <v>1</v>
      </c>
      <c r="F8" s="10">
        <f>SUM(F9:F33)</f>
        <v>0</v>
      </c>
      <c r="G8" s="69">
        <f>SUM(G9:G33)</f>
        <v>0</v>
      </c>
      <c r="H8" s="13">
        <f>I8+J8+K8</f>
        <v>2</v>
      </c>
      <c r="I8" s="7">
        <f>SUM(I9:I33)</f>
        <v>2</v>
      </c>
      <c r="J8" s="10">
        <f>SUM(J9:J33)</f>
        <v>0</v>
      </c>
      <c r="K8" s="69">
        <f>SUM(K9:K33)</f>
        <v>0</v>
      </c>
      <c r="L8" s="16">
        <f>M8+N8+O8</f>
        <v>41</v>
      </c>
      <c r="M8" s="7">
        <f>SUM(M9:M33)</f>
        <v>19</v>
      </c>
      <c r="N8" s="61">
        <f>SUM(N9:N33)</f>
        <v>21</v>
      </c>
      <c r="O8" s="69">
        <f>SUM(O9:O33)</f>
        <v>1</v>
      </c>
      <c r="P8" s="13">
        <f t="shared" ref="P8" si="4">Q8+R8+S8</f>
        <v>0</v>
      </c>
      <c r="Q8" s="7">
        <f>SUM(Q9:Q33)</f>
        <v>0</v>
      </c>
      <c r="R8" s="10">
        <f>SUM(R9:R33)</f>
        <v>0</v>
      </c>
      <c r="S8" s="92">
        <f>SUM(S9:S33)</f>
        <v>0</v>
      </c>
    </row>
    <row r="9" spans="1:19" ht="19.5" thickTop="1" x14ac:dyDescent="0.4">
      <c r="A9" s="26"/>
      <c r="B9" s="23" t="s">
        <v>150</v>
      </c>
      <c r="C9" s="48">
        <f t="shared" ref="C9:C89" si="5">D9+H9+L9+P9</f>
        <v>2</v>
      </c>
      <c r="D9" s="36">
        <f t="shared" ref="D9:D72" si="6">E9+F9+G9</f>
        <v>0</v>
      </c>
      <c r="E9" s="4"/>
      <c r="F9" s="11"/>
      <c r="G9" s="70"/>
      <c r="H9" s="14">
        <f t="shared" ref="H9:H92" si="7">I9+J9+K9</f>
        <v>2</v>
      </c>
      <c r="I9" s="4">
        <v>2</v>
      </c>
      <c r="J9" s="11"/>
      <c r="K9" s="70"/>
      <c r="L9" s="17">
        <f t="shared" ref="L9:L43" si="8">M9+N9+O9</f>
        <v>0</v>
      </c>
      <c r="M9" s="4"/>
      <c r="N9" s="62"/>
      <c r="O9" s="70"/>
      <c r="P9" s="14">
        <f t="shared" ref="P9:P74" si="9">Q9+R9+S9</f>
        <v>0</v>
      </c>
      <c r="Q9" s="4"/>
      <c r="R9" s="11"/>
      <c r="S9" s="93"/>
    </row>
    <row r="10" spans="1:19" x14ac:dyDescent="0.4">
      <c r="A10" s="26"/>
      <c r="B10" s="24" t="s">
        <v>285</v>
      </c>
      <c r="C10" s="49">
        <f t="shared" ref="C10" si="10">D10+H10+L10+P10</f>
        <v>1</v>
      </c>
      <c r="D10" s="37">
        <f t="shared" ref="D10" si="11">E10+F10+G10</f>
        <v>0</v>
      </c>
      <c r="E10" s="3"/>
      <c r="F10" s="12"/>
      <c r="G10" s="71"/>
      <c r="H10" s="15">
        <f t="shared" ref="H10" si="12">I10+J10+K10</f>
        <v>0</v>
      </c>
      <c r="I10" s="3"/>
      <c r="J10" s="12"/>
      <c r="K10" s="71"/>
      <c r="L10" s="18">
        <f t="shared" ref="L10" si="13">M10+N10+O10</f>
        <v>1</v>
      </c>
      <c r="M10" s="3">
        <v>1</v>
      </c>
      <c r="N10" s="63"/>
      <c r="O10" s="71"/>
      <c r="P10" s="15">
        <f t="shared" ref="P10" si="14">Q10+R10+S10</f>
        <v>0</v>
      </c>
      <c r="Q10" s="3"/>
      <c r="R10" s="12"/>
      <c r="S10" s="94"/>
    </row>
    <row r="11" spans="1:19" x14ac:dyDescent="0.4">
      <c r="A11" s="26"/>
      <c r="B11" s="24" t="s">
        <v>149</v>
      </c>
      <c r="C11" s="49">
        <f t="shared" si="5"/>
        <v>10</v>
      </c>
      <c r="D11" s="37">
        <f t="shared" si="6"/>
        <v>0</v>
      </c>
      <c r="E11" s="3"/>
      <c r="F11" s="12"/>
      <c r="G11" s="71"/>
      <c r="H11" s="15">
        <f t="shared" si="7"/>
        <v>0</v>
      </c>
      <c r="I11" s="3"/>
      <c r="J11" s="12"/>
      <c r="K11" s="71"/>
      <c r="L11" s="18">
        <f t="shared" si="8"/>
        <v>10</v>
      </c>
      <c r="M11" s="3">
        <v>7</v>
      </c>
      <c r="N11" s="63">
        <v>3</v>
      </c>
      <c r="O11" s="71"/>
      <c r="P11" s="15">
        <f t="shared" si="9"/>
        <v>0</v>
      </c>
      <c r="Q11" s="3"/>
      <c r="R11" s="12"/>
      <c r="S11" s="94"/>
    </row>
    <row r="12" spans="1:19" x14ac:dyDescent="0.4">
      <c r="A12" s="26"/>
      <c r="B12" s="24" t="s">
        <v>7</v>
      </c>
      <c r="C12" s="49">
        <f t="shared" si="5"/>
        <v>1</v>
      </c>
      <c r="D12" s="37">
        <f t="shared" si="6"/>
        <v>0</v>
      </c>
      <c r="E12" s="3"/>
      <c r="F12" s="12"/>
      <c r="G12" s="71"/>
      <c r="H12" s="15">
        <f t="shared" si="7"/>
        <v>0</v>
      </c>
      <c r="I12" s="3"/>
      <c r="J12" s="12"/>
      <c r="K12" s="71"/>
      <c r="L12" s="18">
        <f t="shared" si="8"/>
        <v>1</v>
      </c>
      <c r="M12" s="3"/>
      <c r="N12" s="63">
        <v>1</v>
      </c>
      <c r="O12" s="71"/>
      <c r="P12" s="15">
        <f t="shared" si="9"/>
        <v>0</v>
      </c>
      <c r="Q12" s="3"/>
      <c r="R12" s="12"/>
      <c r="S12" s="94"/>
    </row>
    <row r="13" spans="1:19" x14ac:dyDescent="0.4">
      <c r="A13" s="26"/>
      <c r="B13" s="24" t="s">
        <v>220</v>
      </c>
      <c r="C13" s="49">
        <f t="shared" si="5"/>
        <v>1</v>
      </c>
      <c r="D13" s="37">
        <f t="shared" si="6"/>
        <v>0</v>
      </c>
      <c r="E13" s="3"/>
      <c r="F13" s="12"/>
      <c r="G13" s="71"/>
      <c r="H13" s="15">
        <f t="shared" si="7"/>
        <v>0</v>
      </c>
      <c r="I13" s="3"/>
      <c r="J13" s="12"/>
      <c r="K13" s="71"/>
      <c r="L13" s="18">
        <f t="shared" si="8"/>
        <v>1</v>
      </c>
      <c r="M13" s="3"/>
      <c r="N13" s="63">
        <v>1</v>
      </c>
      <c r="O13" s="71"/>
      <c r="P13" s="15">
        <f t="shared" si="9"/>
        <v>0</v>
      </c>
      <c r="Q13" s="3"/>
      <c r="R13" s="12"/>
      <c r="S13" s="94"/>
    </row>
    <row r="14" spans="1:19" x14ac:dyDescent="0.4">
      <c r="A14" s="26"/>
      <c r="B14" s="24" t="s">
        <v>8</v>
      </c>
      <c r="C14" s="49">
        <f t="shared" si="5"/>
        <v>1</v>
      </c>
      <c r="D14" s="37">
        <f t="shared" si="6"/>
        <v>0</v>
      </c>
      <c r="E14" s="3"/>
      <c r="F14" s="12"/>
      <c r="G14" s="71"/>
      <c r="H14" s="15">
        <f t="shared" si="7"/>
        <v>0</v>
      </c>
      <c r="I14" s="3"/>
      <c r="J14" s="12"/>
      <c r="K14" s="71"/>
      <c r="L14" s="18">
        <f t="shared" si="8"/>
        <v>1</v>
      </c>
      <c r="M14" s="3"/>
      <c r="N14" s="63">
        <v>1</v>
      </c>
      <c r="O14" s="71"/>
      <c r="P14" s="15">
        <f t="shared" si="9"/>
        <v>0</v>
      </c>
      <c r="Q14" s="3"/>
      <c r="R14" s="12"/>
      <c r="S14" s="94"/>
    </row>
    <row r="15" spans="1:19" x14ac:dyDescent="0.4">
      <c r="A15" s="26"/>
      <c r="B15" t="s">
        <v>151</v>
      </c>
      <c r="C15" s="49">
        <f t="shared" si="5"/>
        <v>3</v>
      </c>
      <c r="D15" s="37">
        <f t="shared" si="6"/>
        <v>0</v>
      </c>
      <c r="E15" s="3"/>
      <c r="F15" s="12"/>
      <c r="G15" s="71"/>
      <c r="H15" s="15">
        <f t="shared" si="7"/>
        <v>0</v>
      </c>
      <c r="I15" s="3"/>
      <c r="J15" s="12"/>
      <c r="K15" s="71"/>
      <c r="L15" s="18">
        <f t="shared" si="8"/>
        <v>3</v>
      </c>
      <c r="M15" s="3">
        <v>1</v>
      </c>
      <c r="N15" s="63">
        <v>2</v>
      </c>
      <c r="O15" s="71"/>
      <c r="P15" s="15">
        <f t="shared" si="9"/>
        <v>0</v>
      </c>
      <c r="Q15" s="3"/>
      <c r="R15" s="12"/>
      <c r="S15" s="94"/>
    </row>
    <row r="16" spans="1:19" x14ac:dyDescent="0.4">
      <c r="A16" s="26"/>
      <c r="B16" s="24" t="s">
        <v>286</v>
      </c>
      <c r="C16" s="49">
        <f t="shared" ref="C16" si="15">D16+H16+L16+P16</f>
        <v>1</v>
      </c>
      <c r="D16" s="37">
        <f t="shared" ref="D16" si="16">E16+F16+G16</f>
        <v>0</v>
      </c>
      <c r="E16" s="3"/>
      <c r="F16" s="12"/>
      <c r="G16" s="71"/>
      <c r="H16" s="15">
        <f t="shared" ref="H16" si="17">I16+J16+K16</f>
        <v>0</v>
      </c>
      <c r="I16" s="3"/>
      <c r="J16" s="12"/>
      <c r="K16" s="71"/>
      <c r="L16" s="18">
        <f t="shared" ref="L16" si="18">M16+N16+O16</f>
        <v>1</v>
      </c>
      <c r="M16" s="3">
        <v>1</v>
      </c>
      <c r="N16" s="63"/>
      <c r="O16" s="71"/>
      <c r="P16" s="15">
        <f t="shared" ref="P16" si="19">Q16+R16+S16</f>
        <v>0</v>
      </c>
      <c r="Q16" s="3"/>
      <c r="R16" s="12"/>
      <c r="S16" s="94"/>
    </row>
    <row r="17" spans="1:19" x14ac:dyDescent="0.4">
      <c r="A17" s="26"/>
      <c r="B17" s="58" t="s">
        <v>152</v>
      </c>
      <c r="C17" s="49">
        <f t="shared" si="5"/>
        <v>1</v>
      </c>
      <c r="D17" s="37">
        <f t="shared" si="6"/>
        <v>0</v>
      </c>
      <c r="E17" s="3"/>
      <c r="F17" s="12"/>
      <c r="G17" s="71"/>
      <c r="H17" s="15">
        <f t="shared" si="7"/>
        <v>0</v>
      </c>
      <c r="I17" s="3"/>
      <c r="J17" s="12"/>
      <c r="K17" s="71"/>
      <c r="L17" s="18">
        <f t="shared" si="8"/>
        <v>1</v>
      </c>
      <c r="M17" s="3">
        <v>1</v>
      </c>
      <c r="N17" s="63"/>
      <c r="O17" s="71"/>
      <c r="P17" s="15">
        <f t="shared" si="9"/>
        <v>0</v>
      </c>
      <c r="Q17" s="3"/>
      <c r="R17" s="12"/>
      <c r="S17" s="94"/>
    </row>
    <row r="18" spans="1:19" x14ac:dyDescent="0.4">
      <c r="A18" s="26"/>
      <c r="B18" s="24" t="s">
        <v>9</v>
      </c>
      <c r="C18" s="49">
        <f t="shared" si="5"/>
        <v>1</v>
      </c>
      <c r="D18" s="37">
        <f t="shared" si="6"/>
        <v>0</v>
      </c>
      <c r="E18" s="3"/>
      <c r="F18" s="12"/>
      <c r="G18" s="71"/>
      <c r="H18" s="15">
        <f t="shared" si="7"/>
        <v>0</v>
      </c>
      <c r="I18" s="3"/>
      <c r="J18" s="12"/>
      <c r="K18" s="71"/>
      <c r="L18" s="18">
        <f t="shared" si="8"/>
        <v>1</v>
      </c>
      <c r="M18" s="3"/>
      <c r="N18" s="63">
        <v>1</v>
      </c>
      <c r="O18" s="71"/>
      <c r="P18" s="15">
        <f t="shared" si="9"/>
        <v>0</v>
      </c>
      <c r="Q18" s="3"/>
      <c r="R18" s="12"/>
      <c r="S18" s="94"/>
    </row>
    <row r="19" spans="1:19" x14ac:dyDescent="0.4">
      <c r="A19" s="26"/>
      <c r="B19" s="24" t="s">
        <v>153</v>
      </c>
      <c r="C19" s="49">
        <f t="shared" si="5"/>
        <v>1</v>
      </c>
      <c r="D19" s="37">
        <f t="shared" si="6"/>
        <v>0</v>
      </c>
      <c r="E19" s="3"/>
      <c r="F19" s="12"/>
      <c r="G19" s="71"/>
      <c r="H19" s="15">
        <f t="shared" si="7"/>
        <v>0</v>
      </c>
      <c r="I19" s="3"/>
      <c r="J19" s="12"/>
      <c r="K19" s="71"/>
      <c r="L19" s="18">
        <f t="shared" si="8"/>
        <v>1</v>
      </c>
      <c r="M19" s="3"/>
      <c r="N19" s="63">
        <v>1</v>
      </c>
      <c r="O19" s="71"/>
      <c r="P19" s="15">
        <f t="shared" si="9"/>
        <v>0</v>
      </c>
      <c r="Q19" s="3"/>
      <c r="R19" s="12"/>
      <c r="S19" s="94"/>
    </row>
    <row r="20" spans="1:19" x14ac:dyDescent="0.4">
      <c r="A20" s="26"/>
      <c r="B20" s="24" t="s">
        <v>10</v>
      </c>
      <c r="C20" s="49">
        <f t="shared" si="5"/>
        <v>2</v>
      </c>
      <c r="D20" s="37">
        <f t="shared" si="6"/>
        <v>0</v>
      </c>
      <c r="E20" s="3"/>
      <c r="F20" s="12"/>
      <c r="G20" s="71"/>
      <c r="H20" s="15">
        <f t="shared" si="7"/>
        <v>0</v>
      </c>
      <c r="I20" s="3"/>
      <c r="J20" s="12"/>
      <c r="K20" s="71"/>
      <c r="L20" s="18">
        <f t="shared" si="8"/>
        <v>2</v>
      </c>
      <c r="M20" s="3">
        <v>2</v>
      </c>
      <c r="N20" s="63"/>
      <c r="O20" s="71"/>
      <c r="P20" s="15">
        <f t="shared" si="9"/>
        <v>0</v>
      </c>
      <c r="Q20" s="3"/>
      <c r="R20" s="12"/>
      <c r="S20" s="94"/>
    </row>
    <row r="21" spans="1:19" x14ac:dyDescent="0.4">
      <c r="A21" s="26"/>
      <c r="B21" s="24" t="s">
        <v>146</v>
      </c>
      <c r="C21" s="49">
        <f t="shared" si="5"/>
        <v>1</v>
      </c>
      <c r="D21" s="37">
        <f t="shared" si="6"/>
        <v>0</v>
      </c>
      <c r="E21" s="3"/>
      <c r="F21" s="12"/>
      <c r="G21" s="71"/>
      <c r="H21" s="15">
        <f t="shared" si="7"/>
        <v>0</v>
      </c>
      <c r="I21" s="3"/>
      <c r="J21" s="12"/>
      <c r="K21" s="71"/>
      <c r="L21" s="18">
        <f t="shared" si="8"/>
        <v>1</v>
      </c>
      <c r="M21" s="3"/>
      <c r="N21" s="63">
        <v>1</v>
      </c>
      <c r="O21" s="71"/>
      <c r="P21" s="15">
        <f t="shared" si="9"/>
        <v>0</v>
      </c>
      <c r="Q21" s="3"/>
      <c r="R21" s="12"/>
      <c r="S21" s="94"/>
    </row>
    <row r="22" spans="1:19" x14ac:dyDescent="0.4">
      <c r="A22" s="26"/>
      <c r="B22" s="24" t="s">
        <v>246</v>
      </c>
      <c r="C22" s="49">
        <f t="shared" si="5"/>
        <v>1</v>
      </c>
      <c r="D22" s="37">
        <f t="shared" si="6"/>
        <v>0</v>
      </c>
      <c r="E22" s="3"/>
      <c r="F22" s="12"/>
      <c r="G22" s="71"/>
      <c r="H22" s="15">
        <f t="shared" si="7"/>
        <v>0</v>
      </c>
      <c r="I22" s="3"/>
      <c r="J22" s="12"/>
      <c r="K22" s="71"/>
      <c r="L22" s="18">
        <f t="shared" si="8"/>
        <v>1</v>
      </c>
      <c r="M22" s="3">
        <v>1</v>
      </c>
      <c r="N22" s="63"/>
      <c r="O22" s="71"/>
      <c r="P22" s="15">
        <f t="shared" si="9"/>
        <v>0</v>
      </c>
      <c r="Q22" s="3"/>
      <c r="R22" s="12"/>
      <c r="S22" s="94"/>
    </row>
    <row r="23" spans="1:19" x14ac:dyDescent="0.4">
      <c r="A23" s="26"/>
      <c r="B23" s="24" t="s">
        <v>11</v>
      </c>
      <c r="C23" s="49">
        <f t="shared" si="5"/>
        <v>1</v>
      </c>
      <c r="D23" s="37">
        <f t="shared" si="6"/>
        <v>0</v>
      </c>
      <c r="E23" s="3"/>
      <c r="F23" s="12"/>
      <c r="G23" s="71"/>
      <c r="H23" s="15">
        <f t="shared" si="7"/>
        <v>0</v>
      </c>
      <c r="I23" s="3"/>
      <c r="J23" s="12"/>
      <c r="K23" s="71"/>
      <c r="L23" s="18">
        <f t="shared" si="8"/>
        <v>1</v>
      </c>
      <c r="M23" s="3"/>
      <c r="N23" s="63">
        <v>1</v>
      </c>
      <c r="O23" s="71"/>
      <c r="P23" s="15">
        <f t="shared" si="9"/>
        <v>0</v>
      </c>
      <c r="Q23" s="3"/>
      <c r="R23" s="12"/>
      <c r="S23" s="94"/>
    </row>
    <row r="24" spans="1:19" x14ac:dyDescent="0.4">
      <c r="A24" s="26"/>
      <c r="B24" s="24" t="s">
        <v>119</v>
      </c>
      <c r="C24" s="49">
        <f t="shared" si="5"/>
        <v>4</v>
      </c>
      <c r="D24" s="37">
        <f t="shared" si="6"/>
        <v>1</v>
      </c>
      <c r="E24" s="3">
        <v>1</v>
      </c>
      <c r="F24" s="12"/>
      <c r="G24" s="71"/>
      <c r="H24" s="15">
        <f t="shared" si="7"/>
        <v>0</v>
      </c>
      <c r="I24" s="3"/>
      <c r="J24" s="12"/>
      <c r="K24" s="71"/>
      <c r="L24" s="18">
        <f t="shared" si="8"/>
        <v>3</v>
      </c>
      <c r="M24" s="3">
        <v>1</v>
      </c>
      <c r="N24" s="63">
        <v>1</v>
      </c>
      <c r="O24" s="71">
        <v>1</v>
      </c>
      <c r="P24" s="15">
        <f t="shared" si="9"/>
        <v>0</v>
      </c>
      <c r="Q24" s="3"/>
      <c r="R24" s="12"/>
      <c r="S24" s="94"/>
    </row>
    <row r="25" spans="1:19" x14ac:dyDescent="0.4">
      <c r="A25" s="26"/>
      <c r="B25" s="24" t="s">
        <v>12</v>
      </c>
      <c r="C25" s="49">
        <f t="shared" si="5"/>
        <v>2</v>
      </c>
      <c r="D25" s="37">
        <f t="shared" si="6"/>
        <v>0</v>
      </c>
      <c r="E25" s="3"/>
      <c r="F25" s="12"/>
      <c r="G25" s="71"/>
      <c r="H25" s="15">
        <f t="shared" si="7"/>
        <v>0</v>
      </c>
      <c r="I25" s="3"/>
      <c r="J25" s="12"/>
      <c r="K25" s="71"/>
      <c r="L25" s="18">
        <f t="shared" si="8"/>
        <v>2</v>
      </c>
      <c r="M25" s="3">
        <v>1</v>
      </c>
      <c r="N25" s="63">
        <v>1</v>
      </c>
      <c r="O25" s="71"/>
      <c r="P25" s="15">
        <f t="shared" si="9"/>
        <v>0</v>
      </c>
      <c r="Q25" s="3"/>
      <c r="R25" s="12"/>
      <c r="S25" s="94"/>
    </row>
    <row r="26" spans="1:19" x14ac:dyDescent="0.4">
      <c r="A26" s="26"/>
      <c r="B26" s="24" t="s">
        <v>13</v>
      </c>
      <c r="C26" s="49">
        <f t="shared" si="5"/>
        <v>1</v>
      </c>
      <c r="D26" s="37">
        <f t="shared" si="6"/>
        <v>0</v>
      </c>
      <c r="E26" s="3"/>
      <c r="F26" s="12"/>
      <c r="G26" s="71"/>
      <c r="H26" s="15">
        <f t="shared" si="7"/>
        <v>0</v>
      </c>
      <c r="I26" s="3"/>
      <c r="J26" s="12"/>
      <c r="K26" s="71"/>
      <c r="L26" s="18">
        <f t="shared" si="8"/>
        <v>1</v>
      </c>
      <c r="M26" s="3">
        <v>1</v>
      </c>
      <c r="N26" s="63"/>
      <c r="O26" s="71"/>
      <c r="P26" s="15">
        <f t="shared" si="9"/>
        <v>0</v>
      </c>
      <c r="Q26" s="3"/>
      <c r="R26" s="12"/>
      <c r="S26" s="94"/>
    </row>
    <row r="27" spans="1:19" x14ac:dyDescent="0.4">
      <c r="A27" s="26"/>
      <c r="B27" s="24" t="s">
        <v>154</v>
      </c>
      <c r="C27" s="49">
        <f t="shared" si="5"/>
        <v>1</v>
      </c>
      <c r="D27" s="37">
        <f t="shared" si="6"/>
        <v>0</v>
      </c>
      <c r="E27" s="3"/>
      <c r="F27" s="12"/>
      <c r="G27" s="71"/>
      <c r="H27" s="15">
        <f t="shared" si="7"/>
        <v>0</v>
      </c>
      <c r="I27" s="3"/>
      <c r="J27" s="12"/>
      <c r="K27" s="71"/>
      <c r="L27" s="18">
        <f t="shared" si="8"/>
        <v>1</v>
      </c>
      <c r="M27" s="3">
        <v>1</v>
      </c>
      <c r="N27" s="63"/>
      <c r="O27" s="71"/>
      <c r="P27" s="15">
        <f t="shared" si="9"/>
        <v>0</v>
      </c>
      <c r="Q27" s="3"/>
      <c r="R27" s="12"/>
      <c r="S27" s="94"/>
    </row>
    <row r="28" spans="1:19" x14ac:dyDescent="0.4">
      <c r="A28" s="26"/>
      <c r="B28" s="24" t="s">
        <v>208</v>
      </c>
      <c r="C28" s="49">
        <f t="shared" si="5"/>
        <v>1</v>
      </c>
      <c r="D28" s="37">
        <f t="shared" si="6"/>
        <v>0</v>
      </c>
      <c r="E28" s="3"/>
      <c r="F28" s="12"/>
      <c r="G28" s="71"/>
      <c r="H28" s="15">
        <f t="shared" si="7"/>
        <v>0</v>
      </c>
      <c r="I28" s="3"/>
      <c r="J28" s="12"/>
      <c r="K28" s="71"/>
      <c r="L28" s="18">
        <f t="shared" si="8"/>
        <v>1</v>
      </c>
      <c r="M28" s="3"/>
      <c r="N28" s="63">
        <v>1</v>
      </c>
      <c r="O28" s="71"/>
      <c r="P28" s="15">
        <f t="shared" si="9"/>
        <v>0</v>
      </c>
      <c r="Q28" s="3"/>
      <c r="R28" s="12"/>
      <c r="S28" s="94"/>
    </row>
    <row r="29" spans="1:19" x14ac:dyDescent="0.4">
      <c r="A29" s="26"/>
      <c r="B29" s="24" t="s">
        <v>14</v>
      </c>
      <c r="C29" s="49">
        <f t="shared" si="5"/>
        <v>1</v>
      </c>
      <c r="D29" s="37">
        <f t="shared" si="6"/>
        <v>0</v>
      </c>
      <c r="E29" s="3"/>
      <c r="F29" s="12"/>
      <c r="G29" s="71"/>
      <c r="H29" s="15">
        <f t="shared" si="7"/>
        <v>0</v>
      </c>
      <c r="I29" s="3"/>
      <c r="J29" s="12"/>
      <c r="K29" s="71"/>
      <c r="L29" s="18">
        <f t="shared" si="8"/>
        <v>1</v>
      </c>
      <c r="M29" s="3"/>
      <c r="N29" s="63">
        <v>1</v>
      </c>
      <c r="O29" s="71"/>
      <c r="P29" s="15">
        <f t="shared" si="9"/>
        <v>0</v>
      </c>
      <c r="Q29" s="3"/>
      <c r="R29" s="12"/>
      <c r="S29" s="94"/>
    </row>
    <row r="30" spans="1:19" x14ac:dyDescent="0.4">
      <c r="A30" s="26"/>
      <c r="B30" s="24" t="s">
        <v>120</v>
      </c>
      <c r="C30" s="49">
        <f t="shared" si="5"/>
        <v>1</v>
      </c>
      <c r="D30" s="37">
        <f t="shared" si="6"/>
        <v>0</v>
      </c>
      <c r="E30" s="3"/>
      <c r="F30" s="12"/>
      <c r="G30" s="71"/>
      <c r="H30" s="15">
        <f t="shared" si="7"/>
        <v>0</v>
      </c>
      <c r="I30" s="3"/>
      <c r="J30" s="12"/>
      <c r="K30" s="71"/>
      <c r="L30" s="18">
        <f t="shared" si="8"/>
        <v>1</v>
      </c>
      <c r="M30" s="3"/>
      <c r="N30" s="63">
        <v>1</v>
      </c>
      <c r="O30" s="71"/>
      <c r="P30" s="15">
        <f t="shared" si="9"/>
        <v>0</v>
      </c>
      <c r="Q30" s="3"/>
      <c r="R30" s="12"/>
      <c r="S30" s="94"/>
    </row>
    <row r="31" spans="1:19" x14ac:dyDescent="0.4">
      <c r="A31" s="26"/>
      <c r="B31" s="24" t="s">
        <v>209</v>
      </c>
      <c r="C31" s="49">
        <f t="shared" si="5"/>
        <v>1</v>
      </c>
      <c r="D31" s="37">
        <f t="shared" si="6"/>
        <v>0</v>
      </c>
      <c r="E31" s="3"/>
      <c r="F31" s="12"/>
      <c r="G31" s="71"/>
      <c r="H31" s="15">
        <f t="shared" si="7"/>
        <v>0</v>
      </c>
      <c r="I31" s="3"/>
      <c r="J31" s="12"/>
      <c r="K31" s="71"/>
      <c r="L31" s="18">
        <f t="shared" si="8"/>
        <v>1</v>
      </c>
      <c r="M31" s="3"/>
      <c r="N31" s="63">
        <v>1</v>
      </c>
      <c r="O31" s="71"/>
      <c r="P31" s="15">
        <f t="shared" si="9"/>
        <v>0</v>
      </c>
      <c r="Q31" s="3"/>
      <c r="R31" s="12"/>
      <c r="S31" s="94"/>
    </row>
    <row r="32" spans="1:19" x14ac:dyDescent="0.4">
      <c r="A32" s="26"/>
      <c r="B32" s="24" t="s">
        <v>15</v>
      </c>
      <c r="C32" s="49">
        <f t="shared" si="5"/>
        <v>3</v>
      </c>
      <c r="D32" s="37">
        <f t="shared" si="6"/>
        <v>0</v>
      </c>
      <c r="E32" s="3"/>
      <c r="F32" s="12"/>
      <c r="G32" s="71"/>
      <c r="H32" s="15">
        <f t="shared" si="7"/>
        <v>0</v>
      </c>
      <c r="I32" s="3"/>
      <c r="J32" s="12"/>
      <c r="K32" s="71"/>
      <c r="L32" s="18">
        <f t="shared" si="8"/>
        <v>3</v>
      </c>
      <c r="M32" s="3">
        <v>1</v>
      </c>
      <c r="N32" s="63">
        <v>2</v>
      </c>
      <c r="O32" s="71"/>
      <c r="P32" s="15">
        <f t="shared" si="9"/>
        <v>0</v>
      </c>
      <c r="Q32" s="3"/>
      <c r="R32" s="12"/>
      <c r="S32" s="94"/>
    </row>
    <row r="33" spans="1:19" ht="19.5" thickBot="1" x14ac:dyDescent="0.45">
      <c r="A33" s="27"/>
      <c r="B33" s="25" t="s">
        <v>16</v>
      </c>
      <c r="C33" s="50">
        <f t="shared" si="5"/>
        <v>1</v>
      </c>
      <c r="D33" s="38">
        <f t="shared" si="6"/>
        <v>0</v>
      </c>
      <c r="E33" s="20"/>
      <c r="F33" s="21"/>
      <c r="G33" s="72"/>
      <c r="H33" s="19">
        <f t="shared" si="7"/>
        <v>0</v>
      </c>
      <c r="I33" s="20"/>
      <c r="J33" s="21"/>
      <c r="K33" s="72"/>
      <c r="L33" s="22">
        <f t="shared" si="8"/>
        <v>1</v>
      </c>
      <c r="M33" s="20"/>
      <c r="N33" s="64">
        <v>1</v>
      </c>
      <c r="O33" s="72"/>
      <c r="P33" s="19">
        <f t="shared" si="9"/>
        <v>0</v>
      </c>
      <c r="Q33" s="20"/>
      <c r="R33" s="21"/>
      <c r="S33" s="90"/>
    </row>
    <row r="34" spans="1:19" ht="20.25" thickTop="1" thickBot="1" x14ac:dyDescent="0.45">
      <c r="A34" s="117" t="s">
        <v>17</v>
      </c>
      <c r="B34" s="118"/>
      <c r="C34" s="47">
        <f t="shared" si="5"/>
        <v>177</v>
      </c>
      <c r="D34" s="35">
        <f t="shared" si="6"/>
        <v>4</v>
      </c>
      <c r="E34" s="7">
        <f>SUM(E35:E43)</f>
        <v>3</v>
      </c>
      <c r="F34" s="10">
        <f>SUM(F35:F43)</f>
        <v>1</v>
      </c>
      <c r="G34" s="69">
        <f t="shared" ref="G34" si="20">SUM(G35:G43)</f>
        <v>0</v>
      </c>
      <c r="H34" s="13">
        <f t="shared" si="7"/>
        <v>9</v>
      </c>
      <c r="I34" s="7">
        <f t="shared" ref="I34:K34" si="21">SUM(I35:I43)</f>
        <v>5</v>
      </c>
      <c r="J34" s="10">
        <f t="shared" si="21"/>
        <v>4</v>
      </c>
      <c r="K34" s="69">
        <f t="shared" si="21"/>
        <v>0</v>
      </c>
      <c r="L34" s="16">
        <f t="shared" si="8"/>
        <v>164</v>
      </c>
      <c r="M34" s="7">
        <f t="shared" ref="M34" si="22">SUM(M35:M43)</f>
        <v>90</v>
      </c>
      <c r="N34" s="61">
        <f>SUM(N35:N43)</f>
        <v>74</v>
      </c>
      <c r="O34" s="69">
        <f t="shared" ref="O34" si="23">SUM(O35:O43)</f>
        <v>0</v>
      </c>
      <c r="P34" s="13">
        <f t="shared" si="9"/>
        <v>0</v>
      </c>
      <c r="Q34" s="7">
        <f t="shared" ref="Q34:S34" si="24">SUM(Q35:Q43)</f>
        <v>0</v>
      </c>
      <c r="R34" s="10">
        <f t="shared" si="24"/>
        <v>0</v>
      </c>
      <c r="S34" s="92">
        <f t="shared" si="24"/>
        <v>0</v>
      </c>
    </row>
    <row r="35" spans="1:19" ht="19.5" thickTop="1" x14ac:dyDescent="0.4">
      <c r="A35" s="26"/>
      <c r="B35" s="23" t="s">
        <v>221</v>
      </c>
      <c r="C35" s="48">
        <f t="shared" si="5"/>
        <v>1</v>
      </c>
      <c r="D35" s="36">
        <f t="shared" si="6"/>
        <v>0</v>
      </c>
      <c r="E35" s="4"/>
      <c r="F35" s="11"/>
      <c r="G35" s="70"/>
      <c r="H35" s="14">
        <f t="shared" si="7"/>
        <v>0</v>
      </c>
      <c r="I35" s="4"/>
      <c r="J35" s="11"/>
      <c r="K35" s="70"/>
      <c r="L35" s="17">
        <f t="shared" si="8"/>
        <v>1</v>
      </c>
      <c r="M35" s="4">
        <v>1</v>
      </c>
      <c r="N35" s="62"/>
      <c r="O35" s="70"/>
      <c r="P35" s="14">
        <f t="shared" si="9"/>
        <v>0</v>
      </c>
      <c r="Q35" s="4"/>
      <c r="R35" s="11"/>
      <c r="S35" s="93"/>
    </row>
    <row r="36" spans="1:19" x14ac:dyDescent="0.4">
      <c r="A36" s="26"/>
      <c r="B36" s="24" t="s">
        <v>18</v>
      </c>
      <c r="C36" s="49">
        <f t="shared" si="5"/>
        <v>106</v>
      </c>
      <c r="D36" s="37">
        <f t="shared" si="6"/>
        <v>1</v>
      </c>
      <c r="E36" s="3">
        <v>1</v>
      </c>
      <c r="F36" s="12"/>
      <c r="G36" s="71"/>
      <c r="H36" s="15">
        <f t="shared" si="7"/>
        <v>3</v>
      </c>
      <c r="I36" s="3">
        <v>3</v>
      </c>
      <c r="J36" s="12"/>
      <c r="K36" s="71"/>
      <c r="L36" s="18">
        <f t="shared" si="8"/>
        <v>102</v>
      </c>
      <c r="M36" s="3">
        <v>55</v>
      </c>
      <c r="N36" s="63">
        <v>47</v>
      </c>
      <c r="O36" s="71"/>
      <c r="P36" s="15">
        <f t="shared" si="9"/>
        <v>0</v>
      </c>
      <c r="Q36" s="3"/>
      <c r="R36" s="12"/>
      <c r="S36" s="94"/>
    </row>
    <row r="37" spans="1:19" x14ac:dyDescent="0.4">
      <c r="A37" s="26"/>
      <c r="B37" s="24" t="s">
        <v>19</v>
      </c>
      <c r="C37" s="49">
        <f t="shared" si="5"/>
        <v>21</v>
      </c>
      <c r="D37" s="37">
        <f t="shared" si="6"/>
        <v>2</v>
      </c>
      <c r="E37" s="3">
        <v>2</v>
      </c>
      <c r="F37" s="12"/>
      <c r="G37" s="71"/>
      <c r="H37" s="15">
        <f t="shared" si="7"/>
        <v>2</v>
      </c>
      <c r="I37" s="3"/>
      <c r="J37" s="12">
        <v>2</v>
      </c>
      <c r="K37" s="71"/>
      <c r="L37" s="18">
        <f t="shared" si="8"/>
        <v>17</v>
      </c>
      <c r="M37" s="3">
        <v>12</v>
      </c>
      <c r="N37" s="63">
        <v>5</v>
      </c>
      <c r="O37" s="71"/>
      <c r="P37" s="15">
        <f t="shared" si="9"/>
        <v>0</v>
      </c>
      <c r="Q37" s="3"/>
      <c r="R37" s="12"/>
      <c r="S37" s="94"/>
    </row>
    <row r="38" spans="1:19" x14ac:dyDescent="0.4">
      <c r="A38" s="26"/>
      <c r="B38" s="24" t="s">
        <v>20</v>
      </c>
      <c r="C38" s="49">
        <f t="shared" si="5"/>
        <v>9</v>
      </c>
      <c r="D38" s="37">
        <f t="shared" si="6"/>
        <v>1</v>
      </c>
      <c r="E38" s="3"/>
      <c r="F38" s="12">
        <v>1</v>
      </c>
      <c r="G38" s="71"/>
      <c r="H38" s="15">
        <f t="shared" si="7"/>
        <v>0</v>
      </c>
      <c r="I38" s="3"/>
      <c r="J38" s="12"/>
      <c r="K38" s="71"/>
      <c r="L38" s="18">
        <f t="shared" si="8"/>
        <v>8</v>
      </c>
      <c r="M38" s="3">
        <v>4</v>
      </c>
      <c r="N38" s="63">
        <v>4</v>
      </c>
      <c r="O38" s="71"/>
      <c r="P38" s="15">
        <f t="shared" si="9"/>
        <v>0</v>
      </c>
      <c r="Q38" s="3"/>
      <c r="R38" s="12"/>
      <c r="S38" s="94"/>
    </row>
    <row r="39" spans="1:19" x14ac:dyDescent="0.4">
      <c r="A39" s="26"/>
      <c r="B39" s="24" t="s">
        <v>21</v>
      </c>
      <c r="C39" s="49">
        <f t="shared" si="5"/>
        <v>17</v>
      </c>
      <c r="D39" s="37">
        <f t="shared" si="6"/>
        <v>0</v>
      </c>
      <c r="E39" s="3"/>
      <c r="F39" s="12"/>
      <c r="G39" s="71"/>
      <c r="H39" s="15">
        <f t="shared" si="7"/>
        <v>1</v>
      </c>
      <c r="I39" s="3"/>
      <c r="J39" s="12">
        <v>1</v>
      </c>
      <c r="K39" s="71"/>
      <c r="L39" s="18">
        <f t="shared" si="8"/>
        <v>16</v>
      </c>
      <c r="M39" s="3">
        <v>9</v>
      </c>
      <c r="N39" s="63">
        <v>7</v>
      </c>
      <c r="O39" s="71"/>
      <c r="P39" s="15">
        <f t="shared" si="9"/>
        <v>0</v>
      </c>
      <c r="Q39" s="3"/>
      <c r="R39" s="12"/>
      <c r="S39" s="94"/>
    </row>
    <row r="40" spans="1:19" x14ac:dyDescent="0.4">
      <c r="A40" s="26"/>
      <c r="B40" s="24" t="s">
        <v>267</v>
      </c>
      <c r="C40" s="49">
        <f t="shared" si="5"/>
        <v>1</v>
      </c>
      <c r="D40" s="37">
        <f t="shared" si="6"/>
        <v>0</v>
      </c>
      <c r="E40" s="3"/>
      <c r="F40" s="12"/>
      <c r="G40" s="71"/>
      <c r="H40" s="15">
        <f t="shared" si="7"/>
        <v>1</v>
      </c>
      <c r="I40" s="3">
        <v>1</v>
      </c>
      <c r="J40" s="12"/>
      <c r="K40" s="71"/>
      <c r="L40" s="18">
        <f t="shared" si="8"/>
        <v>0</v>
      </c>
      <c r="M40" s="3"/>
      <c r="N40" s="63"/>
      <c r="O40" s="71"/>
      <c r="P40" s="15">
        <f t="shared" si="9"/>
        <v>0</v>
      </c>
      <c r="Q40" s="3"/>
      <c r="R40" s="12"/>
      <c r="S40" s="94"/>
    </row>
    <row r="41" spans="1:19" x14ac:dyDescent="0.4">
      <c r="A41" s="26"/>
      <c r="B41" s="24" t="s">
        <v>22</v>
      </c>
      <c r="C41" s="49">
        <f t="shared" si="5"/>
        <v>14</v>
      </c>
      <c r="D41" s="37">
        <f t="shared" si="6"/>
        <v>0</v>
      </c>
      <c r="E41" s="3"/>
      <c r="F41" s="12"/>
      <c r="G41" s="71"/>
      <c r="H41" s="15">
        <f t="shared" si="7"/>
        <v>1</v>
      </c>
      <c r="I41" s="3">
        <v>1</v>
      </c>
      <c r="J41" s="12"/>
      <c r="K41" s="71"/>
      <c r="L41" s="18">
        <f t="shared" si="8"/>
        <v>13</v>
      </c>
      <c r="M41" s="3">
        <v>7</v>
      </c>
      <c r="N41" s="63">
        <v>6</v>
      </c>
      <c r="O41" s="71"/>
      <c r="P41" s="15">
        <f t="shared" si="9"/>
        <v>0</v>
      </c>
      <c r="Q41" s="3"/>
      <c r="R41" s="12"/>
      <c r="S41" s="94"/>
    </row>
    <row r="42" spans="1:19" x14ac:dyDescent="0.4">
      <c r="A42" s="26"/>
      <c r="B42" s="24" t="s">
        <v>23</v>
      </c>
      <c r="C42" s="49">
        <f t="shared" si="5"/>
        <v>6</v>
      </c>
      <c r="D42" s="37">
        <f t="shared" si="6"/>
        <v>0</v>
      </c>
      <c r="E42" s="3"/>
      <c r="F42" s="12"/>
      <c r="G42" s="71"/>
      <c r="H42" s="15">
        <f t="shared" si="7"/>
        <v>0</v>
      </c>
      <c r="I42" s="3"/>
      <c r="J42" s="12"/>
      <c r="K42" s="71"/>
      <c r="L42" s="18">
        <f t="shared" si="8"/>
        <v>6</v>
      </c>
      <c r="M42" s="3">
        <v>2</v>
      </c>
      <c r="N42" s="63">
        <v>4</v>
      </c>
      <c r="O42" s="71"/>
      <c r="P42" s="15">
        <f t="shared" si="9"/>
        <v>0</v>
      </c>
      <c r="Q42" s="3"/>
      <c r="R42" s="12"/>
      <c r="S42" s="94"/>
    </row>
    <row r="43" spans="1:19" ht="19.5" thickBot="1" x14ac:dyDescent="0.45">
      <c r="A43" s="26"/>
      <c r="B43" s="25" t="s">
        <v>24</v>
      </c>
      <c r="C43" s="50">
        <f t="shared" si="5"/>
        <v>2</v>
      </c>
      <c r="D43" s="38">
        <f t="shared" si="6"/>
        <v>0</v>
      </c>
      <c r="E43" s="20"/>
      <c r="F43" s="21"/>
      <c r="G43" s="72"/>
      <c r="H43" s="19">
        <f t="shared" si="7"/>
        <v>1</v>
      </c>
      <c r="I43" s="20"/>
      <c r="J43" s="21">
        <v>1</v>
      </c>
      <c r="K43" s="72"/>
      <c r="L43" s="22">
        <f t="shared" si="8"/>
        <v>1</v>
      </c>
      <c r="M43" s="20"/>
      <c r="N43" s="64">
        <v>1</v>
      </c>
      <c r="O43" s="72"/>
      <c r="P43" s="19">
        <f t="shared" si="9"/>
        <v>0</v>
      </c>
      <c r="Q43" s="20"/>
      <c r="R43" s="21"/>
      <c r="S43" s="90"/>
    </row>
    <row r="44" spans="1:19" ht="20.25" thickTop="1" thickBot="1" x14ac:dyDescent="0.45">
      <c r="A44" s="117" t="s">
        <v>25</v>
      </c>
      <c r="B44" s="118"/>
      <c r="C44" s="84">
        <f t="shared" si="5"/>
        <v>120</v>
      </c>
      <c r="D44" s="35">
        <f t="shared" si="6"/>
        <v>0</v>
      </c>
      <c r="E44" s="7">
        <f>SUM(E45:E71)</f>
        <v>0</v>
      </c>
      <c r="F44" s="10">
        <f>SUM(F45:F71)</f>
        <v>0</v>
      </c>
      <c r="G44" s="69">
        <f>SUM(G45:G79)</f>
        <v>0</v>
      </c>
      <c r="H44" s="13">
        <f t="shared" si="7"/>
        <v>8</v>
      </c>
      <c r="I44" s="7">
        <f>SUM(I45:I71)</f>
        <v>3</v>
      </c>
      <c r="J44" s="10">
        <f>SUM(J45:J71)</f>
        <v>5</v>
      </c>
      <c r="K44" s="69">
        <f>SUM(K45:K79)</f>
        <v>0</v>
      </c>
      <c r="L44" s="85">
        <f>M44+N44+O44</f>
        <v>112</v>
      </c>
      <c r="M44" s="86">
        <f>SUM(M45:M71)</f>
        <v>74</v>
      </c>
      <c r="N44" s="87">
        <f>SUM(N45:N71)</f>
        <v>38</v>
      </c>
      <c r="O44" s="69">
        <f>SUM(O45:O79)</f>
        <v>0</v>
      </c>
      <c r="P44" s="13">
        <f t="shared" si="9"/>
        <v>0</v>
      </c>
      <c r="Q44" s="7">
        <f>SUM(Q45:Q71)</f>
        <v>0</v>
      </c>
      <c r="R44" s="10">
        <f>SUM(R45:R71)</f>
        <v>0</v>
      </c>
      <c r="S44" s="92">
        <f>SUM(S45:S71)</f>
        <v>0</v>
      </c>
    </row>
    <row r="45" spans="1:19" ht="19.5" thickTop="1" x14ac:dyDescent="0.4">
      <c r="A45" s="26"/>
      <c r="B45" s="23" t="s">
        <v>155</v>
      </c>
      <c r="C45" s="48">
        <f t="shared" si="5"/>
        <v>1</v>
      </c>
      <c r="D45" s="36">
        <f t="shared" si="6"/>
        <v>0</v>
      </c>
      <c r="E45" s="4"/>
      <c r="F45" s="11"/>
      <c r="G45" s="70"/>
      <c r="H45" s="14">
        <f t="shared" si="7"/>
        <v>0</v>
      </c>
      <c r="I45" s="4"/>
      <c r="J45" s="11"/>
      <c r="K45" s="70"/>
      <c r="L45" s="17">
        <f t="shared" ref="L45:L155" si="25">M45+N45+O45</f>
        <v>1</v>
      </c>
      <c r="M45" s="4">
        <v>1</v>
      </c>
      <c r="N45" s="62"/>
      <c r="O45" s="70"/>
      <c r="P45" s="14">
        <f t="shared" si="9"/>
        <v>0</v>
      </c>
      <c r="Q45" s="4"/>
      <c r="R45" s="11"/>
      <c r="S45" s="93"/>
    </row>
    <row r="46" spans="1:19" x14ac:dyDescent="0.4">
      <c r="A46" s="26"/>
      <c r="B46" s="23" t="s">
        <v>156</v>
      </c>
      <c r="C46" s="48">
        <f t="shared" si="5"/>
        <v>1</v>
      </c>
      <c r="D46" s="36">
        <f t="shared" si="6"/>
        <v>0</v>
      </c>
      <c r="E46" s="4"/>
      <c r="F46" s="11"/>
      <c r="G46" s="70"/>
      <c r="H46" s="14">
        <f t="shared" si="7"/>
        <v>1</v>
      </c>
      <c r="I46" s="4"/>
      <c r="J46" s="11">
        <v>1</v>
      </c>
      <c r="K46" s="70"/>
      <c r="L46" s="17">
        <f t="shared" si="25"/>
        <v>0</v>
      </c>
      <c r="M46" s="4"/>
      <c r="N46" s="62"/>
      <c r="O46" s="70"/>
      <c r="P46" s="14">
        <f t="shared" si="9"/>
        <v>0</v>
      </c>
      <c r="Q46" s="4"/>
      <c r="R46" s="11"/>
      <c r="S46" s="93"/>
    </row>
    <row r="47" spans="1:19" x14ac:dyDescent="0.4">
      <c r="A47" s="26"/>
      <c r="B47" s="23" t="s">
        <v>222</v>
      </c>
      <c r="C47" s="48">
        <f t="shared" si="5"/>
        <v>1</v>
      </c>
      <c r="D47" s="36">
        <f t="shared" si="6"/>
        <v>0</v>
      </c>
      <c r="E47" s="4"/>
      <c r="F47" s="11"/>
      <c r="G47" s="70"/>
      <c r="H47" s="14">
        <f t="shared" si="7"/>
        <v>0</v>
      </c>
      <c r="I47" s="4"/>
      <c r="J47" s="11"/>
      <c r="K47" s="70"/>
      <c r="L47" s="17">
        <f t="shared" si="25"/>
        <v>1</v>
      </c>
      <c r="M47" s="4">
        <v>1</v>
      </c>
      <c r="N47" s="62"/>
      <c r="O47" s="70"/>
      <c r="P47" s="14">
        <f t="shared" si="9"/>
        <v>0</v>
      </c>
      <c r="Q47" s="4"/>
      <c r="R47" s="11"/>
      <c r="S47" s="93"/>
    </row>
    <row r="48" spans="1:19" x14ac:dyDescent="0.4">
      <c r="A48" s="26"/>
      <c r="B48" s="23" t="s">
        <v>223</v>
      </c>
      <c r="C48" s="48">
        <f t="shared" si="5"/>
        <v>1</v>
      </c>
      <c r="D48" s="36">
        <f t="shared" si="6"/>
        <v>0</v>
      </c>
      <c r="E48" s="4"/>
      <c r="F48" s="11"/>
      <c r="G48" s="70"/>
      <c r="H48" s="14">
        <f t="shared" si="7"/>
        <v>0</v>
      </c>
      <c r="I48" s="4"/>
      <c r="J48" s="11"/>
      <c r="K48" s="70"/>
      <c r="L48" s="17">
        <f t="shared" si="25"/>
        <v>1</v>
      </c>
      <c r="M48" s="4">
        <v>1</v>
      </c>
      <c r="N48" s="62"/>
      <c r="O48" s="70"/>
      <c r="P48" s="14">
        <f t="shared" si="9"/>
        <v>0</v>
      </c>
      <c r="Q48" s="4"/>
      <c r="R48" s="11"/>
      <c r="S48" s="93"/>
    </row>
    <row r="49" spans="1:19" x14ac:dyDescent="0.4">
      <c r="A49" s="26"/>
      <c r="B49" s="23" t="s">
        <v>121</v>
      </c>
      <c r="C49" s="48">
        <f t="shared" si="5"/>
        <v>1</v>
      </c>
      <c r="D49" s="36">
        <f t="shared" si="6"/>
        <v>0</v>
      </c>
      <c r="E49" s="4"/>
      <c r="F49" s="11"/>
      <c r="G49" s="70"/>
      <c r="H49" s="14">
        <f t="shared" si="7"/>
        <v>0</v>
      </c>
      <c r="I49" s="4"/>
      <c r="J49" s="11"/>
      <c r="K49" s="70"/>
      <c r="L49" s="17">
        <f t="shared" si="25"/>
        <v>1</v>
      </c>
      <c r="M49" s="4">
        <v>1</v>
      </c>
      <c r="N49" s="62"/>
      <c r="O49" s="70"/>
      <c r="P49" s="14">
        <f t="shared" si="9"/>
        <v>0</v>
      </c>
      <c r="Q49" s="4"/>
      <c r="R49" s="11"/>
      <c r="S49" s="93"/>
    </row>
    <row r="50" spans="1:19" x14ac:dyDescent="0.4">
      <c r="A50" s="26"/>
      <c r="B50" s="23" t="s">
        <v>157</v>
      </c>
      <c r="C50" s="48">
        <f t="shared" si="5"/>
        <v>1</v>
      </c>
      <c r="D50" s="36">
        <f t="shared" si="6"/>
        <v>0</v>
      </c>
      <c r="E50" s="4"/>
      <c r="F50" s="11"/>
      <c r="G50" s="70"/>
      <c r="H50" s="14">
        <f t="shared" si="7"/>
        <v>0</v>
      </c>
      <c r="I50" s="4"/>
      <c r="J50" s="11"/>
      <c r="K50" s="70"/>
      <c r="L50" s="17">
        <f t="shared" si="25"/>
        <v>1</v>
      </c>
      <c r="M50" s="4">
        <v>1</v>
      </c>
      <c r="N50" s="62"/>
      <c r="O50" s="70"/>
      <c r="P50" s="14">
        <f t="shared" si="9"/>
        <v>0</v>
      </c>
      <c r="Q50" s="4"/>
      <c r="R50" s="11"/>
      <c r="S50" s="93"/>
    </row>
    <row r="51" spans="1:19" x14ac:dyDescent="0.4">
      <c r="A51" s="26"/>
      <c r="B51" s="23" t="s">
        <v>268</v>
      </c>
      <c r="C51" s="48">
        <f t="shared" si="5"/>
        <v>1</v>
      </c>
      <c r="D51" s="36">
        <f t="shared" si="6"/>
        <v>0</v>
      </c>
      <c r="E51" s="4"/>
      <c r="F51" s="11"/>
      <c r="G51" s="70"/>
      <c r="H51" s="14">
        <f t="shared" si="7"/>
        <v>0</v>
      </c>
      <c r="I51" s="4"/>
      <c r="J51" s="11"/>
      <c r="K51" s="70"/>
      <c r="L51" s="17">
        <f t="shared" si="25"/>
        <v>1</v>
      </c>
      <c r="M51" s="4">
        <v>1</v>
      </c>
      <c r="N51" s="62"/>
      <c r="O51" s="70"/>
      <c r="P51" s="14">
        <f t="shared" si="9"/>
        <v>0</v>
      </c>
      <c r="Q51" s="4"/>
      <c r="R51" s="11"/>
      <c r="S51" s="93"/>
    </row>
    <row r="52" spans="1:19" x14ac:dyDescent="0.4">
      <c r="A52" s="26"/>
      <c r="B52" s="23" t="s">
        <v>158</v>
      </c>
      <c r="C52" s="48">
        <f t="shared" si="5"/>
        <v>1</v>
      </c>
      <c r="D52" s="36">
        <f t="shared" si="6"/>
        <v>0</v>
      </c>
      <c r="E52" s="4"/>
      <c r="F52" s="11"/>
      <c r="G52" s="70"/>
      <c r="H52" s="14">
        <f t="shared" si="7"/>
        <v>0</v>
      </c>
      <c r="I52" s="4"/>
      <c r="J52" s="11"/>
      <c r="K52" s="70"/>
      <c r="L52" s="17">
        <f t="shared" si="25"/>
        <v>1</v>
      </c>
      <c r="M52" s="4">
        <v>1</v>
      </c>
      <c r="N52" s="62"/>
      <c r="O52" s="70"/>
      <c r="P52" s="14">
        <f t="shared" si="9"/>
        <v>0</v>
      </c>
      <c r="Q52" s="4"/>
      <c r="R52" s="11"/>
      <c r="S52" s="93"/>
    </row>
    <row r="53" spans="1:19" x14ac:dyDescent="0.4">
      <c r="A53" s="26"/>
      <c r="B53" s="23" t="s">
        <v>249</v>
      </c>
      <c r="C53" s="48">
        <f t="shared" si="5"/>
        <v>1</v>
      </c>
      <c r="D53" s="36">
        <f t="shared" si="6"/>
        <v>0</v>
      </c>
      <c r="E53" s="4"/>
      <c r="F53" s="11"/>
      <c r="G53" s="70"/>
      <c r="H53" s="14">
        <f t="shared" si="7"/>
        <v>1</v>
      </c>
      <c r="I53" s="4">
        <v>1</v>
      </c>
      <c r="J53" s="11"/>
      <c r="K53" s="70"/>
      <c r="L53" s="17">
        <f t="shared" si="25"/>
        <v>0</v>
      </c>
      <c r="M53" s="4"/>
      <c r="N53" s="62"/>
      <c r="O53" s="70"/>
      <c r="P53" s="14">
        <f t="shared" si="9"/>
        <v>0</v>
      </c>
      <c r="Q53" s="4"/>
      <c r="R53" s="11"/>
      <c r="S53" s="93"/>
    </row>
    <row r="54" spans="1:19" x14ac:dyDescent="0.4">
      <c r="A54" s="26"/>
      <c r="B54" s="23" t="s">
        <v>159</v>
      </c>
      <c r="C54" s="48">
        <f t="shared" si="5"/>
        <v>1</v>
      </c>
      <c r="D54" s="36">
        <f t="shared" si="6"/>
        <v>0</v>
      </c>
      <c r="E54" s="4"/>
      <c r="F54" s="11"/>
      <c r="G54" s="70"/>
      <c r="H54" s="14">
        <f t="shared" si="7"/>
        <v>0</v>
      </c>
      <c r="I54" s="4"/>
      <c r="J54" s="11"/>
      <c r="K54" s="70"/>
      <c r="L54" s="17">
        <f t="shared" si="25"/>
        <v>1</v>
      </c>
      <c r="M54" s="4">
        <v>1</v>
      </c>
      <c r="N54" s="62"/>
      <c r="O54" s="70"/>
      <c r="P54" s="14">
        <f t="shared" si="9"/>
        <v>0</v>
      </c>
      <c r="Q54" s="4"/>
      <c r="R54" s="11"/>
      <c r="S54" s="93"/>
    </row>
    <row r="55" spans="1:19" x14ac:dyDescent="0.4">
      <c r="A55" s="26"/>
      <c r="B55" s="23" t="s">
        <v>122</v>
      </c>
      <c r="C55" s="48">
        <f t="shared" si="5"/>
        <v>2</v>
      </c>
      <c r="D55" s="36">
        <f t="shared" si="6"/>
        <v>0</v>
      </c>
      <c r="E55" s="4"/>
      <c r="F55" s="11"/>
      <c r="G55" s="70"/>
      <c r="H55" s="14">
        <f t="shared" si="7"/>
        <v>0</v>
      </c>
      <c r="I55" s="4"/>
      <c r="J55" s="11"/>
      <c r="K55" s="70"/>
      <c r="L55" s="17">
        <f t="shared" si="25"/>
        <v>2</v>
      </c>
      <c r="M55" s="4">
        <v>2</v>
      </c>
      <c r="N55" s="62"/>
      <c r="O55" s="70"/>
      <c r="P55" s="14">
        <f t="shared" si="9"/>
        <v>0</v>
      </c>
      <c r="Q55" s="4"/>
      <c r="R55" s="11"/>
      <c r="S55" s="93"/>
    </row>
    <row r="56" spans="1:19" x14ac:dyDescent="0.4">
      <c r="A56" s="26"/>
      <c r="B56" s="23" t="s">
        <v>247</v>
      </c>
      <c r="C56" s="48">
        <f t="shared" si="5"/>
        <v>1</v>
      </c>
      <c r="D56" s="36">
        <f t="shared" si="6"/>
        <v>0</v>
      </c>
      <c r="E56" s="4"/>
      <c r="F56" s="11"/>
      <c r="G56" s="70"/>
      <c r="H56" s="14">
        <f t="shared" si="7"/>
        <v>0</v>
      </c>
      <c r="I56" s="4"/>
      <c r="J56" s="11"/>
      <c r="K56" s="70"/>
      <c r="L56" s="17">
        <f t="shared" si="25"/>
        <v>1</v>
      </c>
      <c r="M56" s="4"/>
      <c r="N56" s="62">
        <v>1</v>
      </c>
      <c r="O56" s="70"/>
      <c r="P56" s="14">
        <f t="shared" si="9"/>
        <v>0</v>
      </c>
      <c r="Q56" s="4"/>
      <c r="R56" s="11"/>
      <c r="S56" s="93"/>
    </row>
    <row r="57" spans="1:19" x14ac:dyDescent="0.4">
      <c r="A57" s="26"/>
      <c r="B57" s="23" t="s">
        <v>160</v>
      </c>
      <c r="C57" s="48">
        <f t="shared" si="5"/>
        <v>1</v>
      </c>
      <c r="D57" s="36">
        <f t="shared" si="6"/>
        <v>0</v>
      </c>
      <c r="E57" s="4"/>
      <c r="F57" s="11"/>
      <c r="G57" s="70"/>
      <c r="H57" s="14">
        <f t="shared" si="7"/>
        <v>0</v>
      </c>
      <c r="I57" s="4"/>
      <c r="J57" s="11"/>
      <c r="K57" s="70"/>
      <c r="L57" s="17">
        <f t="shared" si="25"/>
        <v>1</v>
      </c>
      <c r="M57" s="4">
        <v>1</v>
      </c>
      <c r="N57" s="62"/>
      <c r="O57" s="70"/>
      <c r="P57" s="14">
        <f t="shared" si="9"/>
        <v>0</v>
      </c>
      <c r="Q57" s="4"/>
      <c r="R57" s="11"/>
      <c r="S57" s="93"/>
    </row>
    <row r="58" spans="1:19" x14ac:dyDescent="0.4">
      <c r="A58" s="26"/>
      <c r="B58" s="24" t="s">
        <v>123</v>
      </c>
      <c r="C58" s="49">
        <f t="shared" si="5"/>
        <v>5</v>
      </c>
      <c r="D58" s="37">
        <f t="shared" si="6"/>
        <v>0</v>
      </c>
      <c r="E58" s="3"/>
      <c r="F58" s="12"/>
      <c r="G58" s="71"/>
      <c r="H58" s="15">
        <f t="shared" si="7"/>
        <v>0</v>
      </c>
      <c r="I58" s="3"/>
      <c r="J58" s="12"/>
      <c r="K58" s="71"/>
      <c r="L58" s="18">
        <f t="shared" si="25"/>
        <v>5</v>
      </c>
      <c r="M58" s="3">
        <v>5</v>
      </c>
      <c r="N58" s="63"/>
      <c r="O58" s="71"/>
      <c r="P58" s="14">
        <f t="shared" si="9"/>
        <v>0</v>
      </c>
      <c r="Q58" s="3"/>
      <c r="R58" s="12"/>
      <c r="S58" s="94"/>
    </row>
    <row r="59" spans="1:19" x14ac:dyDescent="0.4">
      <c r="A59" s="26"/>
      <c r="B59" s="24" t="s">
        <v>210</v>
      </c>
      <c r="C59" s="49">
        <f t="shared" si="5"/>
        <v>1</v>
      </c>
      <c r="D59" s="37">
        <f t="shared" si="6"/>
        <v>0</v>
      </c>
      <c r="E59" s="3"/>
      <c r="F59" s="12"/>
      <c r="G59" s="71"/>
      <c r="H59" s="15">
        <f t="shared" si="7"/>
        <v>0</v>
      </c>
      <c r="I59" s="3"/>
      <c r="J59" s="12"/>
      <c r="K59" s="71"/>
      <c r="L59" s="18">
        <f t="shared" si="25"/>
        <v>1</v>
      </c>
      <c r="M59" s="3">
        <v>1</v>
      </c>
      <c r="N59" s="63"/>
      <c r="O59" s="71"/>
      <c r="P59" s="14">
        <f t="shared" si="9"/>
        <v>0</v>
      </c>
      <c r="Q59" s="3"/>
      <c r="R59" s="12"/>
      <c r="S59" s="94"/>
    </row>
    <row r="60" spans="1:19" x14ac:dyDescent="0.4">
      <c r="A60" s="26"/>
      <c r="B60" s="24" t="s">
        <v>161</v>
      </c>
      <c r="C60" s="49">
        <f t="shared" si="5"/>
        <v>1</v>
      </c>
      <c r="D60" s="37">
        <f t="shared" si="6"/>
        <v>0</v>
      </c>
      <c r="E60" s="3"/>
      <c r="F60" s="12"/>
      <c r="G60" s="71"/>
      <c r="H60" s="15">
        <f t="shared" si="7"/>
        <v>0</v>
      </c>
      <c r="I60" s="3"/>
      <c r="J60" s="12"/>
      <c r="K60" s="71"/>
      <c r="L60" s="18">
        <f t="shared" si="25"/>
        <v>1</v>
      </c>
      <c r="M60" s="3">
        <v>1</v>
      </c>
      <c r="N60" s="63"/>
      <c r="O60" s="71"/>
      <c r="P60" s="14">
        <f t="shared" si="9"/>
        <v>0</v>
      </c>
      <c r="Q60" s="3"/>
      <c r="R60" s="12"/>
      <c r="S60" s="94"/>
    </row>
    <row r="61" spans="1:19" x14ac:dyDescent="0.4">
      <c r="A61" s="26"/>
      <c r="B61" s="24" t="s">
        <v>162</v>
      </c>
      <c r="C61" s="49">
        <f t="shared" si="5"/>
        <v>2</v>
      </c>
      <c r="D61" s="37">
        <f t="shared" si="6"/>
        <v>0</v>
      </c>
      <c r="E61" s="3"/>
      <c r="F61" s="12"/>
      <c r="G61" s="71"/>
      <c r="H61" s="15">
        <f t="shared" si="7"/>
        <v>0</v>
      </c>
      <c r="I61" s="3"/>
      <c r="J61" s="12"/>
      <c r="K61" s="71"/>
      <c r="L61" s="18">
        <f t="shared" si="25"/>
        <v>2</v>
      </c>
      <c r="M61" s="3"/>
      <c r="N61" s="63">
        <v>2</v>
      </c>
      <c r="O61" s="71"/>
      <c r="P61" s="14">
        <f t="shared" si="9"/>
        <v>0</v>
      </c>
      <c r="Q61" s="3"/>
      <c r="R61" s="12"/>
      <c r="S61" s="94"/>
    </row>
    <row r="62" spans="1:19" x14ac:dyDescent="0.4">
      <c r="A62" s="26"/>
      <c r="B62" s="24" t="s">
        <v>163</v>
      </c>
      <c r="C62" s="49">
        <f t="shared" si="5"/>
        <v>2</v>
      </c>
      <c r="D62" s="37">
        <f t="shared" si="6"/>
        <v>0</v>
      </c>
      <c r="E62" s="3"/>
      <c r="F62" s="12"/>
      <c r="G62" s="71"/>
      <c r="H62" s="15">
        <f t="shared" si="7"/>
        <v>0</v>
      </c>
      <c r="I62" s="3"/>
      <c r="J62" s="12"/>
      <c r="K62" s="71"/>
      <c r="L62" s="18">
        <f t="shared" si="25"/>
        <v>2</v>
      </c>
      <c r="M62" s="3">
        <v>1</v>
      </c>
      <c r="N62" s="63">
        <v>1</v>
      </c>
      <c r="O62" s="71"/>
      <c r="P62" s="14">
        <f t="shared" si="9"/>
        <v>0</v>
      </c>
      <c r="Q62" s="3"/>
      <c r="R62" s="12"/>
      <c r="S62" s="94"/>
    </row>
    <row r="63" spans="1:19" x14ac:dyDescent="0.4">
      <c r="A63" s="26"/>
      <c r="B63" s="24" t="s">
        <v>26</v>
      </c>
      <c r="C63" s="49">
        <f t="shared" si="5"/>
        <v>1</v>
      </c>
      <c r="D63" s="37">
        <f t="shared" si="6"/>
        <v>0</v>
      </c>
      <c r="E63" s="3"/>
      <c r="F63" s="12"/>
      <c r="G63" s="71"/>
      <c r="H63" s="15">
        <f t="shared" si="7"/>
        <v>0</v>
      </c>
      <c r="I63" s="3"/>
      <c r="J63" s="12"/>
      <c r="K63" s="71"/>
      <c r="L63" s="18">
        <f t="shared" si="25"/>
        <v>1</v>
      </c>
      <c r="M63" s="3">
        <v>1</v>
      </c>
      <c r="N63" s="63"/>
      <c r="O63" s="71"/>
      <c r="P63" s="14">
        <f t="shared" si="9"/>
        <v>0</v>
      </c>
      <c r="Q63" s="3"/>
      <c r="R63" s="12"/>
      <c r="S63" s="94"/>
    </row>
    <row r="64" spans="1:19" x14ac:dyDescent="0.4">
      <c r="A64" s="26"/>
      <c r="B64" s="24" t="s">
        <v>27</v>
      </c>
      <c r="C64" s="49">
        <f t="shared" si="5"/>
        <v>6</v>
      </c>
      <c r="D64" s="37">
        <f t="shared" si="6"/>
        <v>0</v>
      </c>
      <c r="E64" s="3"/>
      <c r="F64" s="12"/>
      <c r="G64" s="71"/>
      <c r="H64" s="15">
        <f t="shared" si="7"/>
        <v>0</v>
      </c>
      <c r="I64" s="3"/>
      <c r="J64" s="12"/>
      <c r="K64" s="71"/>
      <c r="L64" s="18">
        <f t="shared" si="25"/>
        <v>6</v>
      </c>
      <c r="M64" s="3">
        <v>4</v>
      </c>
      <c r="N64" s="63">
        <v>2</v>
      </c>
      <c r="O64" s="71"/>
      <c r="P64" s="14">
        <f t="shared" si="9"/>
        <v>0</v>
      </c>
      <c r="Q64" s="3"/>
      <c r="R64" s="12"/>
      <c r="S64" s="94"/>
    </row>
    <row r="65" spans="1:19" x14ac:dyDescent="0.4">
      <c r="A65" s="26"/>
      <c r="B65" s="24" t="s">
        <v>28</v>
      </c>
      <c r="C65" s="49">
        <f t="shared" si="5"/>
        <v>2</v>
      </c>
      <c r="D65" s="37">
        <f t="shared" si="6"/>
        <v>0</v>
      </c>
      <c r="E65" s="3"/>
      <c r="F65" s="12"/>
      <c r="G65" s="71"/>
      <c r="H65" s="15">
        <f t="shared" si="7"/>
        <v>0</v>
      </c>
      <c r="I65" s="3"/>
      <c r="J65" s="12"/>
      <c r="K65" s="71"/>
      <c r="L65" s="18">
        <f t="shared" si="25"/>
        <v>2</v>
      </c>
      <c r="M65" s="3"/>
      <c r="N65" s="63">
        <v>2</v>
      </c>
      <c r="O65" s="71"/>
      <c r="P65" s="14">
        <f t="shared" si="9"/>
        <v>0</v>
      </c>
      <c r="Q65" s="3"/>
      <c r="R65" s="12"/>
      <c r="S65" s="94"/>
    </row>
    <row r="66" spans="1:19" x14ac:dyDescent="0.4">
      <c r="A66" s="26"/>
      <c r="B66" s="24" t="s">
        <v>248</v>
      </c>
      <c r="C66" s="49">
        <f t="shared" si="5"/>
        <v>1</v>
      </c>
      <c r="D66" s="37">
        <f t="shared" si="6"/>
        <v>0</v>
      </c>
      <c r="E66" s="3"/>
      <c r="F66" s="12"/>
      <c r="G66" s="71"/>
      <c r="H66" s="15">
        <f t="shared" si="7"/>
        <v>0</v>
      </c>
      <c r="I66" s="3"/>
      <c r="J66" s="12"/>
      <c r="K66" s="71"/>
      <c r="L66" s="18">
        <f t="shared" si="25"/>
        <v>1</v>
      </c>
      <c r="M66" s="3"/>
      <c r="N66" s="63">
        <v>1</v>
      </c>
      <c r="O66" s="71"/>
      <c r="P66" s="14">
        <f t="shared" si="9"/>
        <v>0</v>
      </c>
      <c r="Q66" s="3"/>
      <c r="R66" s="12"/>
      <c r="S66" s="94"/>
    </row>
    <row r="67" spans="1:19" x14ac:dyDescent="0.4">
      <c r="A67" s="26"/>
      <c r="B67" s="24" t="s">
        <v>29</v>
      </c>
      <c r="C67" s="49">
        <f t="shared" si="5"/>
        <v>19</v>
      </c>
      <c r="D67" s="37">
        <f t="shared" si="6"/>
        <v>0</v>
      </c>
      <c r="E67" s="3"/>
      <c r="F67" s="12"/>
      <c r="G67" s="71"/>
      <c r="H67" s="15">
        <f t="shared" si="7"/>
        <v>2</v>
      </c>
      <c r="I67" s="3">
        <v>1</v>
      </c>
      <c r="J67" s="12">
        <v>1</v>
      </c>
      <c r="K67" s="71"/>
      <c r="L67" s="18">
        <f t="shared" si="25"/>
        <v>17</v>
      </c>
      <c r="M67" s="3">
        <v>8</v>
      </c>
      <c r="N67" s="63">
        <v>9</v>
      </c>
      <c r="O67" s="71"/>
      <c r="P67" s="14">
        <f t="shared" si="9"/>
        <v>0</v>
      </c>
      <c r="Q67" s="3"/>
      <c r="R67" s="12"/>
      <c r="S67" s="94"/>
    </row>
    <row r="68" spans="1:19" x14ac:dyDescent="0.4">
      <c r="A68" s="26"/>
      <c r="B68" s="24" t="s">
        <v>30</v>
      </c>
      <c r="C68" s="49">
        <f t="shared" si="5"/>
        <v>15</v>
      </c>
      <c r="D68" s="37">
        <f t="shared" si="6"/>
        <v>0</v>
      </c>
      <c r="E68" s="3"/>
      <c r="F68" s="12"/>
      <c r="G68" s="71"/>
      <c r="H68" s="15">
        <f t="shared" si="7"/>
        <v>1</v>
      </c>
      <c r="I68" s="3"/>
      <c r="J68" s="12">
        <v>1</v>
      </c>
      <c r="K68" s="71"/>
      <c r="L68" s="18">
        <f t="shared" si="25"/>
        <v>14</v>
      </c>
      <c r="M68" s="3">
        <v>7</v>
      </c>
      <c r="N68" s="63">
        <v>7</v>
      </c>
      <c r="O68" s="71"/>
      <c r="P68" s="14">
        <f t="shared" si="9"/>
        <v>0</v>
      </c>
      <c r="Q68" s="3"/>
      <c r="R68" s="12"/>
      <c r="S68" s="94"/>
    </row>
    <row r="69" spans="1:19" x14ac:dyDescent="0.4">
      <c r="A69" s="26"/>
      <c r="B69" s="25" t="s">
        <v>124</v>
      </c>
      <c r="C69" s="50">
        <f>D69+H69+L69+P69</f>
        <v>49</v>
      </c>
      <c r="D69" s="37">
        <f t="shared" si="6"/>
        <v>0</v>
      </c>
      <c r="E69" s="20"/>
      <c r="F69" s="21"/>
      <c r="G69" s="72"/>
      <c r="H69" s="15">
        <f t="shared" si="7"/>
        <v>3</v>
      </c>
      <c r="I69" s="20">
        <v>1</v>
      </c>
      <c r="J69" s="21">
        <v>2</v>
      </c>
      <c r="K69" s="72"/>
      <c r="L69" s="22">
        <f t="shared" si="25"/>
        <v>46</v>
      </c>
      <c r="M69" s="20">
        <v>34</v>
      </c>
      <c r="N69" s="64">
        <v>12</v>
      </c>
      <c r="O69" s="72"/>
      <c r="P69" s="14">
        <f t="shared" si="9"/>
        <v>0</v>
      </c>
      <c r="Q69" s="20"/>
      <c r="R69" s="21"/>
      <c r="S69" s="90"/>
    </row>
    <row r="70" spans="1:19" x14ac:dyDescent="0.4">
      <c r="A70" s="26"/>
      <c r="B70" s="25" t="s">
        <v>164</v>
      </c>
      <c r="C70" s="50">
        <f t="shared" si="5"/>
        <v>1</v>
      </c>
      <c r="D70" s="37">
        <f t="shared" si="6"/>
        <v>0</v>
      </c>
      <c r="E70" s="20"/>
      <c r="F70" s="21"/>
      <c r="G70" s="72"/>
      <c r="H70" s="15">
        <f t="shared" si="7"/>
        <v>0</v>
      </c>
      <c r="I70" s="20"/>
      <c r="J70" s="21"/>
      <c r="K70" s="72"/>
      <c r="L70" s="22">
        <f t="shared" si="25"/>
        <v>1</v>
      </c>
      <c r="M70" s="20">
        <v>1</v>
      </c>
      <c r="N70" s="64"/>
      <c r="O70" s="72"/>
      <c r="P70" s="14">
        <f t="shared" si="9"/>
        <v>0</v>
      </c>
      <c r="Q70" s="20"/>
      <c r="R70" s="21"/>
      <c r="S70" s="90"/>
    </row>
    <row r="71" spans="1:19" ht="19.5" thickBot="1" x14ac:dyDescent="0.45">
      <c r="A71" s="26"/>
      <c r="B71" s="25" t="s">
        <v>165</v>
      </c>
      <c r="C71" s="50">
        <f t="shared" si="5"/>
        <v>1</v>
      </c>
      <c r="D71" s="38">
        <f t="shared" si="6"/>
        <v>0</v>
      </c>
      <c r="E71" s="20"/>
      <c r="F71" s="21"/>
      <c r="G71" s="72"/>
      <c r="H71" s="19">
        <f t="shared" si="7"/>
        <v>0</v>
      </c>
      <c r="I71" s="20"/>
      <c r="J71" s="21"/>
      <c r="K71" s="72"/>
      <c r="L71" s="22">
        <f t="shared" si="25"/>
        <v>1</v>
      </c>
      <c r="M71" s="20"/>
      <c r="N71" s="64">
        <v>1</v>
      </c>
      <c r="O71" s="72"/>
      <c r="P71" s="31">
        <f t="shared" si="9"/>
        <v>0</v>
      </c>
      <c r="Q71" s="20"/>
      <c r="R71" s="21"/>
      <c r="S71" s="90"/>
    </row>
    <row r="72" spans="1:19" ht="20.25" thickTop="1" thickBot="1" x14ac:dyDescent="0.45">
      <c r="A72" s="117" t="s">
        <v>125</v>
      </c>
      <c r="B72" s="131"/>
      <c r="C72" s="47">
        <f>D72+H72+L72+P72</f>
        <v>10</v>
      </c>
      <c r="D72" s="35">
        <f t="shared" si="6"/>
        <v>0</v>
      </c>
      <c r="E72" s="7">
        <f>SUM(E73:E79)</f>
        <v>0</v>
      </c>
      <c r="F72" s="10">
        <f>SUM(F73:F79)</f>
        <v>0</v>
      </c>
      <c r="G72" s="69">
        <f>SUM(G73:G79)</f>
        <v>0</v>
      </c>
      <c r="H72" s="13">
        <f t="shared" si="7"/>
        <v>1</v>
      </c>
      <c r="I72" s="7">
        <f>SUM(I73:I79)</f>
        <v>0</v>
      </c>
      <c r="J72" s="10">
        <f>SUM(J73:J79)</f>
        <v>1</v>
      </c>
      <c r="K72" s="69">
        <f>SUM(K73:K79)</f>
        <v>0</v>
      </c>
      <c r="L72" s="16">
        <f t="shared" si="25"/>
        <v>9</v>
      </c>
      <c r="M72" s="7">
        <f t="shared" ref="M72:O72" si="26">SUM(M73:M79)</f>
        <v>5</v>
      </c>
      <c r="N72" s="61">
        <f t="shared" si="26"/>
        <v>4</v>
      </c>
      <c r="O72" s="69">
        <f t="shared" si="26"/>
        <v>0</v>
      </c>
      <c r="P72" s="13">
        <f t="shared" si="9"/>
        <v>0</v>
      </c>
      <c r="Q72" s="7">
        <f t="shared" ref="Q72:S72" si="27">SUM(Q73:Q79)</f>
        <v>0</v>
      </c>
      <c r="R72" s="10">
        <f t="shared" si="27"/>
        <v>0</v>
      </c>
      <c r="S72" s="92">
        <f t="shared" si="27"/>
        <v>0</v>
      </c>
    </row>
    <row r="73" spans="1:19" ht="19.5" thickTop="1" x14ac:dyDescent="0.4">
      <c r="A73" s="26"/>
      <c r="B73" s="83" t="s">
        <v>166</v>
      </c>
      <c r="C73" s="48">
        <f t="shared" si="5"/>
        <v>1</v>
      </c>
      <c r="D73" s="36">
        <f t="shared" ref="D73:D136" si="28">E73+F73+G73</f>
        <v>0</v>
      </c>
      <c r="E73" s="4"/>
      <c r="F73" s="11"/>
      <c r="G73" s="70"/>
      <c r="H73" s="14">
        <f t="shared" si="7"/>
        <v>0</v>
      </c>
      <c r="I73" s="4"/>
      <c r="J73" s="11"/>
      <c r="K73" s="70"/>
      <c r="L73" s="17">
        <f t="shared" si="25"/>
        <v>1</v>
      </c>
      <c r="M73" s="4"/>
      <c r="N73" s="62">
        <v>1</v>
      </c>
      <c r="O73" s="70"/>
      <c r="P73" s="14">
        <f t="shared" si="9"/>
        <v>0</v>
      </c>
      <c r="Q73" s="4"/>
      <c r="R73" s="11"/>
      <c r="S73" s="93"/>
    </row>
    <row r="74" spans="1:19" x14ac:dyDescent="0.4">
      <c r="A74" s="26"/>
      <c r="B74" s="58" t="s">
        <v>225</v>
      </c>
      <c r="C74" s="50">
        <f t="shared" si="5"/>
        <v>1</v>
      </c>
      <c r="D74" s="37">
        <f t="shared" si="28"/>
        <v>0</v>
      </c>
      <c r="E74" s="20"/>
      <c r="F74" s="21"/>
      <c r="G74" s="72"/>
      <c r="H74" s="15">
        <f t="shared" si="7"/>
        <v>1</v>
      </c>
      <c r="I74" s="20"/>
      <c r="J74" s="21">
        <v>1</v>
      </c>
      <c r="K74" s="72"/>
      <c r="L74" s="22">
        <f t="shared" si="25"/>
        <v>0</v>
      </c>
      <c r="M74" s="20"/>
      <c r="N74" s="64"/>
      <c r="O74" s="72"/>
      <c r="P74" s="14">
        <f t="shared" si="9"/>
        <v>0</v>
      </c>
      <c r="Q74" s="20"/>
      <c r="R74" s="21"/>
      <c r="S74" s="90"/>
    </row>
    <row r="75" spans="1:19" x14ac:dyDescent="0.4">
      <c r="A75" s="26"/>
      <c r="B75" s="58" t="s">
        <v>226</v>
      </c>
      <c r="C75" s="50">
        <f t="shared" si="5"/>
        <v>3</v>
      </c>
      <c r="D75" s="37">
        <f t="shared" si="28"/>
        <v>0</v>
      </c>
      <c r="E75" s="20"/>
      <c r="F75" s="21"/>
      <c r="G75" s="72"/>
      <c r="H75" s="15">
        <f t="shared" si="7"/>
        <v>0</v>
      </c>
      <c r="I75" s="20"/>
      <c r="J75" s="21"/>
      <c r="K75" s="72"/>
      <c r="L75" s="22">
        <f t="shared" si="25"/>
        <v>3</v>
      </c>
      <c r="M75" s="20">
        <v>2</v>
      </c>
      <c r="N75" s="64">
        <v>1</v>
      </c>
      <c r="O75" s="72"/>
      <c r="P75" s="14">
        <f t="shared" ref="P75:P139" si="29">Q75+R75+S75</f>
        <v>0</v>
      </c>
      <c r="Q75" s="20"/>
      <c r="R75" s="21"/>
      <c r="S75" s="90"/>
    </row>
    <row r="76" spans="1:19" x14ac:dyDescent="0.4">
      <c r="A76" s="26"/>
      <c r="B76" s="58" t="s">
        <v>167</v>
      </c>
      <c r="C76" s="50">
        <f t="shared" si="5"/>
        <v>1</v>
      </c>
      <c r="D76" s="37">
        <f t="shared" si="28"/>
        <v>0</v>
      </c>
      <c r="E76" s="20"/>
      <c r="F76" s="21"/>
      <c r="G76" s="72"/>
      <c r="H76" s="15">
        <f t="shared" si="7"/>
        <v>0</v>
      </c>
      <c r="I76" s="20"/>
      <c r="J76" s="21"/>
      <c r="K76" s="72"/>
      <c r="L76" s="22">
        <f t="shared" si="25"/>
        <v>1</v>
      </c>
      <c r="M76" s="20">
        <v>1</v>
      </c>
      <c r="N76" s="64"/>
      <c r="O76" s="72"/>
      <c r="P76" s="14">
        <f t="shared" si="29"/>
        <v>0</v>
      </c>
      <c r="Q76" s="20"/>
      <c r="R76" s="21"/>
      <c r="S76" s="90"/>
    </row>
    <row r="77" spans="1:19" x14ac:dyDescent="0.4">
      <c r="A77" s="26"/>
      <c r="B77" s="2" t="s">
        <v>227</v>
      </c>
      <c r="C77" s="50">
        <f t="shared" si="5"/>
        <v>1</v>
      </c>
      <c r="D77" s="37">
        <f t="shared" si="28"/>
        <v>0</v>
      </c>
      <c r="E77" s="20"/>
      <c r="F77" s="21"/>
      <c r="G77" s="72"/>
      <c r="H77" s="15">
        <f t="shared" si="7"/>
        <v>0</v>
      </c>
      <c r="I77" s="20"/>
      <c r="J77" s="21"/>
      <c r="K77" s="72"/>
      <c r="L77" s="22">
        <f t="shared" si="25"/>
        <v>1</v>
      </c>
      <c r="M77" s="20">
        <v>1</v>
      </c>
      <c r="N77" s="64"/>
      <c r="O77" s="72"/>
      <c r="P77" s="14">
        <f t="shared" si="29"/>
        <v>0</v>
      </c>
      <c r="Q77" s="20"/>
      <c r="R77" s="21"/>
      <c r="S77" s="90"/>
    </row>
    <row r="78" spans="1:19" x14ac:dyDescent="0.4">
      <c r="A78" s="26"/>
      <c r="B78" s="25" t="s">
        <v>126</v>
      </c>
      <c r="C78" s="50">
        <f t="shared" si="5"/>
        <v>1</v>
      </c>
      <c r="D78" s="37">
        <f t="shared" si="28"/>
        <v>0</v>
      </c>
      <c r="E78" s="20"/>
      <c r="F78" s="21"/>
      <c r="G78" s="72"/>
      <c r="H78" s="15">
        <f t="shared" si="7"/>
        <v>0</v>
      </c>
      <c r="I78" s="20"/>
      <c r="J78" s="21"/>
      <c r="K78" s="72"/>
      <c r="L78" s="22">
        <f t="shared" si="25"/>
        <v>1</v>
      </c>
      <c r="M78" s="20"/>
      <c r="N78" s="64">
        <v>1</v>
      </c>
      <c r="O78" s="72"/>
      <c r="P78" s="14">
        <f t="shared" si="29"/>
        <v>0</v>
      </c>
      <c r="Q78" s="20"/>
      <c r="R78" s="21"/>
      <c r="S78" s="90"/>
    </row>
    <row r="79" spans="1:19" ht="19.5" thickBot="1" x14ac:dyDescent="0.45">
      <c r="A79" s="26"/>
      <c r="B79" s="25" t="s">
        <v>224</v>
      </c>
      <c r="C79" s="50">
        <f t="shared" si="5"/>
        <v>2</v>
      </c>
      <c r="D79" s="38">
        <f t="shared" si="28"/>
        <v>0</v>
      </c>
      <c r="E79" s="20"/>
      <c r="F79" s="21"/>
      <c r="G79" s="72"/>
      <c r="H79" s="19">
        <f t="shared" si="7"/>
        <v>0</v>
      </c>
      <c r="I79" s="20"/>
      <c r="J79" s="21"/>
      <c r="K79" s="72"/>
      <c r="L79" s="22">
        <f t="shared" si="25"/>
        <v>2</v>
      </c>
      <c r="M79" s="20">
        <v>1</v>
      </c>
      <c r="N79" s="64">
        <v>1</v>
      </c>
      <c r="O79" s="72"/>
      <c r="P79" s="14">
        <f t="shared" si="29"/>
        <v>0</v>
      </c>
      <c r="Q79" s="20"/>
      <c r="R79" s="21"/>
      <c r="S79" s="90"/>
    </row>
    <row r="80" spans="1:19" ht="20.25" thickTop="1" thickBot="1" x14ac:dyDescent="0.45">
      <c r="A80" s="117" t="s">
        <v>31</v>
      </c>
      <c r="B80" s="118"/>
      <c r="C80" s="47">
        <f t="shared" si="5"/>
        <v>1</v>
      </c>
      <c r="D80" s="35">
        <f t="shared" si="28"/>
        <v>0</v>
      </c>
      <c r="E80" s="7">
        <f>E81</f>
        <v>0</v>
      </c>
      <c r="F80" s="10">
        <f>F81</f>
        <v>0</v>
      </c>
      <c r="G80" s="69">
        <f t="shared" ref="G80:G82" si="30">G81</f>
        <v>0</v>
      </c>
      <c r="H80" s="13">
        <f t="shared" si="7"/>
        <v>0</v>
      </c>
      <c r="I80" s="7">
        <f t="shared" ref="I80:O82" si="31">I81</f>
        <v>0</v>
      </c>
      <c r="J80" s="10">
        <f t="shared" si="31"/>
        <v>0</v>
      </c>
      <c r="K80" s="69">
        <f t="shared" si="31"/>
        <v>0</v>
      </c>
      <c r="L80" s="16">
        <f t="shared" si="25"/>
        <v>1</v>
      </c>
      <c r="M80" s="7">
        <f t="shared" si="31"/>
        <v>0</v>
      </c>
      <c r="N80" s="61">
        <f t="shared" si="31"/>
        <v>1</v>
      </c>
      <c r="O80" s="69">
        <f t="shared" si="31"/>
        <v>0</v>
      </c>
      <c r="P80" s="13">
        <f t="shared" si="29"/>
        <v>0</v>
      </c>
      <c r="Q80" s="7">
        <f t="shared" ref="Q80:S82" si="32">Q81</f>
        <v>0</v>
      </c>
      <c r="R80" s="10">
        <f t="shared" si="32"/>
        <v>0</v>
      </c>
      <c r="S80" s="92">
        <f t="shared" si="32"/>
        <v>0</v>
      </c>
    </row>
    <row r="81" spans="1:19" ht="20.25" thickTop="1" thickBot="1" x14ac:dyDescent="0.45">
      <c r="A81" s="26"/>
      <c r="B81" s="2" t="s">
        <v>32</v>
      </c>
      <c r="C81" s="46">
        <f t="shared" si="5"/>
        <v>1</v>
      </c>
      <c r="D81" s="39">
        <f t="shared" si="28"/>
        <v>0</v>
      </c>
      <c r="E81" s="29"/>
      <c r="F81" s="52"/>
      <c r="G81" s="73"/>
      <c r="H81" s="31">
        <f t="shared" si="7"/>
        <v>0</v>
      </c>
      <c r="I81" s="29"/>
      <c r="J81" s="52"/>
      <c r="K81" s="73"/>
      <c r="L81" s="54">
        <f t="shared" si="25"/>
        <v>1</v>
      </c>
      <c r="M81" s="29"/>
      <c r="N81" s="65">
        <v>1</v>
      </c>
      <c r="O81" s="73"/>
      <c r="P81" s="31">
        <f t="shared" si="29"/>
        <v>0</v>
      </c>
      <c r="Q81" s="29"/>
      <c r="R81" s="52"/>
      <c r="S81" s="95"/>
    </row>
    <row r="82" spans="1:19" ht="20.25" thickTop="1" thickBot="1" x14ac:dyDescent="0.45">
      <c r="A82" s="117" t="s">
        <v>211</v>
      </c>
      <c r="B82" s="118"/>
      <c r="C82" s="47">
        <f>D82+H82+L82+P82</f>
        <v>1</v>
      </c>
      <c r="D82" s="35">
        <f t="shared" si="28"/>
        <v>0</v>
      </c>
      <c r="E82" s="7">
        <f>E83</f>
        <v>0</v>
      </c>
      <c r="F82" s="10">
        <f>F83</f>
        <v>0</v>
      </c>
      <c r="G82" s="69">
        <f t="shared" si="30"/>
        <v>0</v>
      </c>
      <c r="H82" s="13">
        <f t="shared" si="7"/>
        <v>0</v>
      </c>
      <c r="I82" s="7">
        <f t="shared" si="31"/>
        <v>0</v>
      </c>
      <c r="J82" s="10">
        <f t="shared" si="31"/>
        <v>0</v>
      </c>
      <c r="K82" s="69">
        <f t="shared" si="31"/>
        <v>0</v>
      </c>
      <c r="L82" s="16">
        <f t="shared" si="25"/>
        <v>1</v>
      </c>
      <c r="M82" s="7">
        <f t="shared" si="31"/>
        <v>1</v>
      </c>
      <c r="N82" s="61">
        <f t="shared" si="31"/>
        <v>0</v>
      </c>
      <c r="O82" s="69">
        <f t="shared" si="31"/>
        <v>0</v>
      </c>
      <c r="P82" s="13">
        <f t="shared" si="29"/>
        <v>0</v>
      </c>
      <c r="Q82" s="7">
        <f t="shared" si="32"/>
        <v>0</v>
      </c>
      <c r="R82" s="10">
        <f t="shared" si="32"/>
        <v>0</v>
      </c>
      <c r="S82" s="92">
        <f t="shared" si="32"/>
        <v>0</v>
      </c>
    </row>
    <row r="83" spans="1:19" ht="20.25" thickTop="1" thickBot="1" x14ac:dyDescent="0.45">
      <c r="A83" s="26"/>
      <c r="B83" s="2" t="s">
        <v>212</v>
      </c>
      <c r="C83" s="46">
        <f>D83+H83+L83+P83</f>
        <v>1</v>
      </c>
      <c r="D83" s="39">
        <f t="shared" si="28"/>
        <v>0</v>
      </c>
      <c r="E83" s="29"/>
      <c r="F83" s="52"/>
      <c r="G83" s="73"/>
      <c r="H83" s="31">
        <f t="shared" si="7"/>
        <v>0</v>
      </c>
      <c r="I83" s="29"/>
      <c r="J83" s="52"/>
      <c r="K83" s="73"/>
      <c r="L83" s="54">
        <f t="shared" si="25"/>
        <v>1</v>
      </c>
      <c r="M83" s="29">
        <v>1</v>
      </c>
      <c r="N83" s="65"/>
      <c r="O83" s="73"/>
      <c r="P83" s="31">
        <f t="shared" si="29"/>
        <v>0</v>
      </c>
      <c r="Q83" s="29"/>
      <c r="R83" s="52"/>
      <c r="S83" s="95"/>
    </row>
    <row r="84" spans="1:19" ht="20.25" thickTop="1" thickBot="1" x14ac:dyDescent="0.45">
      <c r="A84" s="117" t="s">
        <v>33</v>
      </c>
      <c r="B84" s="118"/>
      <c r="C84" s="47">
        <f t="shared" si="5"/>
        <v>37</v>
      </c>
      <c r="D84" s="35">
        <f t="shared" si="28"/>
        <v>1</v>
      </c>
      <c r="E84" s="7">
        <f>SUM(E85:E96)</f>
        <v>0</v>
      </c>
      <c r="F84" s="10">
        <f>SUM(F85:F96)</f>
        <v>1</v>
      </c>
      <c r="G84" s="69">
        <f>SUM(G85:G96)</f>
        <v>0</v>
      </c>
      <c r="H84" s="13">
        <f t="shared" si="7"/>
        <v>6</v>
      </c>
      <c r="I84" s="7">
        <f>SUM(I85:I96)</f>
        <v>4</v>
      </c>
      <c r="J84" s="10">
        <f>SUM(J85:J96)</f>
        <v>2</v>
      </c>
      <c r="K84" s="69">
        <f>SUM(K85:K96)</f>
        <v>0</v>
      </c>
      <c r="L84" s="16">
        <f t="shared" si="25"/>
        <v>30</v>
      </c>
      <c r="M84" s="7">
        <f>SUM(M85:M96)</f>
        <v>10</v>
      </c>
      <c r="N84" s="61">
        <f>SUM(N85:N96)</f>
        <v>19</v>
      </c>
      <c r="O84" s="69">
        <f>SUM(O85:O96)</f>
        <v>1</v>
      </c>
      <c r="P84" s="13">
        <f t="shared" si="29"/>
        <v>0</v>
      </c>
      <c r="Q84" s="7">
        <f>SUM(Q85:Q96)</f>
        <v>0</v>
      </c>
      <c r="R84" s="10">
        <f>SUM(R85:R96)</f>
        <v>0</v>
      </c>
      <c r="S84" s="92">
        <f>SUM(S85:S96)</f>
        <v>0</v>
      </c>
    </row>
    <row r="85" spans="1:19" ht="19.5" thickTop="1" x14ac:dyDescent="0.4">
      <c r="A85" s="26"/>
      <c r="B85" t="s">
        <v>287</v>
      </c>
      <c r="C85" s="48">
        <f t="shared" si="5"/>
        <v>1</v>
      </c>
      <c r="D85" s="36">
        <f t="shared" si="28"/>
        <v>0</v>
      </c>
      <c r="E85" s="4"/>
      <c r="F85" s="11"/>
      <c r="G85" s="70"/>
      <c r="H85" s="14">
        <f t="shared" si="7"/>
        <v>1</v>
      </c>
      <c r="I85" s="4">
        <v>1</v>
      </c>
      <c r="J85" s="11"/>
      <c r="K85" s="70"/>
      <c r="L85" s="17">
        <f t="shared" si="25"/>
        <v>0</v>
      </c>
      <c r="M85" s="4"/>
      <c r="N85" s="62"/>
      <c r="O85" s="70"/>
      <c r="P85" s="14">
        <f t="shared" si="29"/>
        <v>0</v>
      </c>
      <c r="Q85" s="4"/>
      <c r="R85" s="11"/>
      <c r="S85" s="93"/>
    </row>
    <row r="86" spans="1:19" x14ac:dyDescent="0.4">
      <c r="A86" s="26"/>
      <c r="B86" s="41" t="s">
        <v>295</v>
      </c>
      <c r="C86" s="49">
        <f t="shared" si="5"/>
        <v>5</v>
      </c>
      <c r="D86" s="37">
        <f t="shared" ref="D86" si="33">E86+F86+G86</f>
        <v>0</v>
      </c>
      <c r="E86" s="3"/>
      <c r="F86" s="12"/>
      <c r="G86" s="71"/>
      <c r="H86" s="15">
        <f t="shared" ref="H86" si="34">I86+J86+K86</f>
        <v>1</v>
      </c>
      <c r="I86" s="3">
        <v>1</v>
      </c>
      <c r="J86" s="12"/>
      <c r="K86" s="71"/>
      <c r="L86" s="18">
        <f t="shared" ref="L86" si="35">M86+N86+O86</f>
        <v>4</v>
      </c>
      <c r="M86" s="3">
        <v>1</v>
      </c>
      <c r="N86" s="63">
        <v>3</v>
      </c>
      <c r="O86" s="71"/>
      <c r="P86" s="15">
        <f t="shared" ref="P86" si="36">Q86+R86+S86</f>
        <v>0</v>
      </c>
      <c r="Q86" s="3"/>
      <c r="R86" s="12"/>
      <c r="S86" s="94"/>
    </row>
    <row r="87" spans="1:19" x14ac:dyDescent="0.4">
      <c r="A87" s="26"/>
      <c r="B87" s="41" t="s">
        <v>228</v>
      </c>
      <c r="C87" s="49">
        <f>D87+H87+L87+P87</f>
        <v>11</v>
      </c>
      <c r="D87" s="37">
        <f t="shared" si="28"/>
        <v>1</v>
      </c>
      <c r="E87" s="3"/>
      <c r="F87" s="12">
        <v>1</v>
      </c>
      <c r="G87" s="71"/>
      <c r="H87" s="15">
        <f>I87+J87+K87</f>
        <v>2</v>
      </c>
      <c r="I87" s="3">
        <v>2</v>
      </c>
      <c r="J87" s="12"/>
      <c r="K87" s="71"/>
      <c r="L87" s="18">
        <f>M87+N87+O87</f>
        <v>8</v>
      </c>
      <c r="M87" s="3">
        <v>1</v>
      </c>
      <c r="N87" s="63">
        <v>6</v>
      </c>
      <c r="O87" s="71">
        <v>1</v>
      </c>
      <c r="P87" s="15">
        <f t="shared" si="29"/>
        <v>0</v>
      </c>
      <c r="Q87" s="3"/>
      <c r="R87" s="12"/>
      <c r="S87" s="94"/>
    </row>
    <row r="88" spans="1:19" x14ac:dyDescent="0.4">
      <c r="A88" s="26"/>
      <c r="B88" s="41" t="s">
        <v>127</v>
      </c>
      <c r="C88" s="49">
        <f t="shared" ref="C88" si="37">D88+H88+L88+P88</f>
        <v>3</v>
      </c>
      <c r="D88" s="37">
        <f t="shared" si="28"/>
        <v>0</v>
      </c>
      <c r="E88" s="3"/>
      <c r="F88" s="12"/>
      <c r="G88" s="71"/>
      <c r="H88" s="15">
        <f t="shared" ref="H88" si="38">I88+J88+K88</f>
        <v>0</v>
      </c>
      <c r="I88" s="3"/>
      <c r="J88" s="12"/>
      <c r="K88" s="71"/>
      <c r="L88" s="18">
        <f t="shared" ref="L88" si="39">M88+N88+O88</f>
        <v>3</v>
      </c>
      <c r="M88" s="3">
        <v>2</v>
      </c>
      <c r="N88" s="63">
        <v>1</v>
      </c>
      <c r="O88" s="71"/>
      <c r="P88" s="15">
        <f t="shared" si="29"/>
        <v>0</v>
      </c>
      <c r="Q88" s="3"/>
      <c r="R88" s="12"/>
      <c r="S88" s="94"/>
    </row>
    <row r="89" spans="1:19" x14ac:dyDescent="0.4">
      <c r="A89" s="26"/>
      <c r="B89" s="41" t="s">
        <v>35</v>
      </c>
      <c r="C89" s="49">
        <f t="shared" si="5"/>
        <v>3</v>
      </c>
      <c r="D89" s="37">
        <f t="shared" si="28"/>
        <v>0</v>
      </c>
      <c r="E89" s="3"/>
      <c r="F89" s="12"/>
      <c r="G89" s="71"/>
      <c r="H89" s="15">
        <f t="shared" si="7"/>
        <v>0</v>
      </c>
      <c r="I89" s="3"/>
      <c r="J89" s="12"/>
      <c r="K89" s="71"/>
      <c r="L89" s="18">
        <f t="shared" si="25"/>
        <v>3</v>
      </c>
      <c r="M89" s="3">
        <v>2</v>
      </c>
      <c r="N89" s="63">
        <v>1</v>
      </c>
      <c r="O89" s="71"/>
      <c r="P89" s="15">
        <f t="shared" si="29"/>
        <v>0</v>
      </c>
      <c r="Q89" s="3"/>
      <c r="R89" s="12"/>
      <c r="S89" s="94"/>
    </row>
    <row r="90" spans="1:19" x14ac:dyDescent="0.4">
      <c r="A90" s="26"/>
      <c r="B90" s="41" t="s">
        <v>269</v>
      </c>
      <c r="C90" s="49">
        <f t="shared" ref="C90:C152" si="40">D90+H90+L90+P90</f>
        <v>1</v>
      </c>
      <c r="D90" s="37">
        <f t="shared" si="28"/>
        <v>0</v>
      </c>
      <c r="E90" s="3"/>
      <c r="F90" s="12"/>
      <c r="G90" s="71"/>
      <c r="H90" s="15">
        <f t="shared" si="7"/>
        <v>1</v>
      </c>
      <c r="I90" s="3"/>
      <c r="J90" s="12">
        <v>1</v>
      </c>
      <c r="K90" s="71"/>
      <c r="L90" s="18">
        <f t="shared" si="25"/>
        <v>0</v>
      </c>
      <c r="M90" s="3"/>
      <c r="N90" s="63"/>
      <c r="O90" s="71"/>
      <c r="P90" s="15">
        <f t="shared" si="29"/>
        <v>0</v>
      </c>
      <c r="Q90" s="3"/>
      <c r="R90" s="12"/>
      <c r="S90" s="94"/>
    </row>
    <row r="91" spans="1:19" x14ac:dyDescent="0.4">
      <c r="A91" s="26"/>
      <c r="B91" s="41" t="s">
        <v>36</v>
      </c>
      <c r="C91" s="49">
        <f t="shared" si="40"/>
        <v>1</v>
      </c>
      <c r="D91" s="37">
        <f t="shared" si="28"/>
        <v>0</v>
      </c>
      <c r="E91" s="3"/>
      <c r="F91" s="12"/>
      <c r="G91" s="71"/>
      <c r="H91" s="15">
        <f t="shared" si="7"/>
        <v>0</v>
      </c>
      <c r="I91" s="3"/>
      <c r="J91" s="12"/>
      <c r="K91" s="71"/>
      <c r="L91" s="18">
        <f t="shared" si="25"/>
        <v>1</v>
      </c>
      <c r="M91" s="3">
        <v>1</v>
      </c>
      <c r="N91" s="63"/>
      <c r="O91" s="71"/>
      <c r="P91" s="15">
        <f t="shared" si="29"/>
        <v>0</v>
      </c>
      <c r="Q91" s="3"/>
      <c r="R91" s="12"/>
      <c r="S91" s="94"/>
    </row>
    <row r="92" spans="1:19" x14ac:dyDescent="0.4">
      <c r="A92" s="26"/>
      <c r="B92" s="41" t="s">
        <v>129</v>
      </c>
      <c r="C92" s="49">
        <f t="shared" si="40"/>
        <v>1</v>
      </c>
      <c r="D92" s="37">
        <f t="shared" si="28"/>
        <v>0</v>
      </c>
      <c r="E92" s="3"/>
      <c r="F92" s="12"/>
      <c r="G92" s="71"/>
      <c r="H92" s="15">
        <f t="shared" si="7"/>
        <v>0</v>
      </c>
      <c r="I92" s="3"/>
      <c r="J92" s="12"/>
      <c r="K92" s="71"/>
      <c r="L92" s="18">
        <f t="shared" si="25"/>
        <v>1</v>
      </c>
      <c r="M92" s="3"/>
      <c r="N92" s="63">
        <v>1</v>
      </c>
      <c r="O92" s="71"/>
      <c r="P92" s="15">
        <f t="shared" si="29"/>
        <v>0</v>
      </c>
      <c r="Q92" s="3"/>
      <c r="R92" s="12"/>
      <c r="S92" s="94"/>
    </row>
    <row r="93" spans="1:19" x14ac:dyDescent="0.4">
      <c r="A93" s="26"/>
      <c r="B93" s="41" t="s">
        <v>128</v>
      </c>
      <c r="C93" s="49">
        <f t="shared" si="40"/>
        <v>7</v>
      </c>
      <c r="D93" s="37">
        <f t="shared" si="28"/>
        <v>0</v>
      </c>
      <c r="E93" s="3"/>
      <c r="F93" s="12"/>
      <c r="G93" s="71"/>
      <c r="H93" s="15">
        <f t="shared" ref="H93:H164" si="41">I93+J93+K93</f>
        <v>1</v>
      </c>
      <c r="I93" s="3"/>
      <c r="J93" s="12">
        <v>1</v>
      </c>
      <c r="K93" s="71"/>
      <c r="L93" s="18">
        <f t="shared" si="25"/>
        <v>6</v>
      </c>
      <c r="M93" s="3">
        <v>2</v>
      </c>
      <c r="N93" s="63">
        <v>4</v>
      </c>
      <c r="O93" s="71"/>
      <c r="P93" s="15">
        <f t="shared" si="29"/>
        <v>0</v>
      </c>
      <c r="Q93" s="3"/>
      <c r="R93" s="12"/>
      <c r="S93" s="94"/>
    </row>
    <row r="94" spans="1:19" x14ac:dyDescent="0.4">
      <c r="A94" s="26"/>
      <c r="B94" s="41" t="s">
        <v>168</v>
      </c>
      <c r="C94" s="49">
        <f t="shared" si="40"/>
        <v>2</v>
      </c>
      <c r="D94" s="37">
        <f t="shared" si="28"/>
        <v>0</v>
      </c>
      <c r="E94" s="3"/>
      <c r="F94" s="12"/>
      <c r="G94" s="71"/>
      <c r="H94" s="15">
        <f t="shared" si="41"/>
        <v>0</v>
      </c>
      <c r="I94" s="3"/>
      <c r="J94" s="12"/>
      <c r="K94" s="71"/>
      <c r="L94" s="18">
        <f t="shared" si="25"/>
        <v>2</v>
      </c>
      <c r="M94" s="3"/>
      <c r="N94" s="63">
        <v>2</v>
      </c>
      <c r="O94" s="71"/>
      <c r="P94" s="15">
        <f t="shared" si="29"/>
        <v>0</v>
      </c>
      <c r="Q94" s="3"/>
      <c r="R94" s="12"/>
      <c r="S94" s="94"/>
    </row>
    <row r="95" spans="1:19" x14ac:dyDescent="0.4">
      <c r="A95" s="26"/>
      <c r="B95" s="41" t="s">
        <v>169</v>
      </c>
      <c r="C95" s="49">
        <f t="shared" si="40"/>
        <v>1</v>
      </c>
      <c r="D95" s="37">
        <f t="shared" si="28"/>
        <v>0</v>
      </c>
      <c r="E95" s="3"/>
      <c r="F95" s="12"/>
      <c r="G95" s="71"/>
      <c r="H95" s="15">
        <f t="shared" si="41"/>
        <v>0</v>
      </c>
      <c r="I95" s="3"/>
      <c r="J95" s="12"/>
      <c r="K95" s="71"/>
      <c r="L95" s="18">
        <f t="shared" si="25"/>
        <v>1</v>
      </c>
      <c r="M95" s="3">
        <v>1</v>
      </c>
      <c r="N95" s="63"/>
      <c r="O95" s="71"/>
      <c r="P95" s="15">
        <f t="shared" si="29"/>
        <v>0</v>
      </c>
      <c r="Q95" s="3"/>
      <c r="R95" s="12"/>
      <c r="S95" s="94"/>
    </row>
    <row r="96" spans="1:19" ht="19.5" thickBot="1" x14ac:dyDescent="0.45">
      <c r="A96" s="26"/>
      <c r="B96" s="42" t="s">
        <v>170</v>
      </c>
      <c r="C96" s="50">
        <f t="shared" si="40"/>
        <v>1</v>
      </c>
      <c r="D96" s="38">
        <f t="shared" si="28"/>
        <v>0</v>
      </c>
      <c r="E96" s="20"/>
      <c r="F96" s="21"/>
      <c r="G96" s="72"/>
      <c r="H96" s="19">
        <f t="shared" si="41"/>
        <v>0</v>
      </c>
      <c r="I96" s="20"/>
      <c r="J96" s="21"/>
      <c r="K96" s="72"/>
      <c r="L96" s="22">
        <f t="shared" si="25"/>
        <v>1</v>
      </c>
      <c r="M96" s="20"/>
      <c r="N96" s="64">
        <v>1</v>
      </c>
      <c r="O96" s="72"/>
      <c r="P96" s="19">
        <f t="shared" si="29"/>
        <v>0</v>
      </c>
      <c r="Q96" s="20"/>
      <c r="R96" s="21"/>
      <c r="S96" s="90"/>
    </row>
    <row r="97" spans="1:19" ht="20.25" thickTop="1" thickBot="1" x14ac:dyDescent="0.45">
      <c r="A97" s="117" t="s">
        <v>38</v>
      </c>
      <c r="B97" s="118"/>
      <c r="C97" s="47">
        <f t="shared" si="40"/>
        <v>110</v>
      </c>
      <c r="D97" s="35">
        <f t="shared" si="28"/>
        <v>3</v>
      </c>
      <c r="E97" s="7">
        <f>SUM(E98:E116)</f>
        <v>3</v>
      </c>
      <c r="F97" s="10">
        <f>SUM(F98:F116)</f>
        <v>0</v>
      </c>
      <c r="G97" s="69">
        <f>SUM(G98:G116)</f>
        <v>0</v>
      </c>
      <c r="H97" s="13">
        <f t="shared" si="41"/>
        <v>18</v>
      </c>
      <c r="I97" s="7">
        <f>SUM(I98:I116)</f>
        <v>7</v>
      </c>
      <c r="J97" s="10">
        <f>SUM(J98:J116)</f>
        <v>11</v>
      </c>
      <c r="K97" s="69">
        <f>SUM(K98:K116)</f>
        <v>0</v>
      </c>
      <c r="L97" s="16">
        <f t="shared" si="25"/>
        <v>89</v>
      </c>
      <c r="M97" s="7">
        <f>SUM(M98:M116)</f>
        <v>30</v>
      </c>
      <c r="N97" s="61">
        <f>SUM(N98:N116)</f>
        <v>59</v>
      </c>
      <c r="O97" s="69">
        <f>SUM(O98:O116)</f>
        <v>0</v>
      </c>
      <c r="P97" s="13">
        <f t="shared" si="29"/>
        <v>0</v>
      </c>
      <c r="Q97" s="7">
        <f>SUM(Q98:Q116)</f>
        <v>0</v>
      </c>
      <c r="R97" s="10">
        <f>SUM(R98:R116)</f>
        <v>0</v>
      </c>
      <c r="S97" s="92">
        <f>SUM(S98:S116)</f>
        <v>0</v>
      </c>
    </row>
    <row r="98" spans="1:19" ht="19.5" thickTop="1" x14ac:dyDescent="0.4">
      <c r="A98" s="26"/>
      <c r="B98" s="23" t="s">
        <v>171</v>
      </c>
      <c r="C98" s="48">
        <f t="shared" si="40"/>
        <v>1</v>
      </c>
      <c r="D98" s="36">
        <f t="shared" si="28"/>
        <v>0</v>
      </c>
      <c r="E98" s="4"/>
      <c r="F98" s="11"/>
      <c r="G98" s="70"/>
      <c r="H98" s="14">
        <f t="shared" si="41"/>
        <v>0</v>
      </c>
      <c r="I98" s="4"/>
      <c r="J98" s="11"/>
      <c r="K98" s="70"/>
      <c r="L98" s="17">
        <f t="shared" si="25"/>
        <v>1</v>
      </c>
      <c r="M98" s="4">
        <v>1</v>
      </c>
      <c r="N98" s="62"/>
      <c r="O98" s="70"/>
      <c r="P98" s="14">
        <f t="shared" si="29"/>
        <v>0</v>
      </c>
      <c r="Q98" s="4"/>
      <c r="R98" s="11"/>
      <c r="S98" s="93"/>
    </row>
    <row r="99" spans="1:19" x14ac:dyDescent="0.4">
      <c r="A99" s="26"/>
      <c r="B99" s="24" t="s">
        <v>130</v>
      </c>
      <c r="C99" s="49">
        <f t="shared" si="40"/>
        <v>10</v>
      </c>
      <c r="D99" s="37">
        <f t="shared" si="28"/>
        <v>0</v>
      </c>
      <c r="E99" s="3"/>
      <c r="F99" s="12"/>
      <c r="G99" s="71"/>
      <c r="H99" s="15">
        <f t="shared" si="41"/>
        <v>0</v>
      </c>
      <c r="I99" s="3"/>
      <c r="J99" s="12"/>
      <c r="K99" s="71"/>
      <c r="L99" s="18">
        <f t="shared" si="25"/>
        <v>10</v>
      </c>
      <c r="M99" s="3">
        <v>5</v>
      </c>
      <c r="N99" s="63">
        <v>5</v>
      </c>
      <c r="O99" s="71"/>
      <c r="P99" s="15">
        <f t="shared" si="29"/>
        <v>0</v>
      </c>
      <c r="Q99" s="3"/>
      <c r="R99" s="12"/>
      <c r="S99" s="94"/>
    </row>
    <row r="100" spans="1:19" x14ac:dyDescent="0.4">
      <c r="A100" s="26"/>
      <c r="B100" t="s">
        <v>288</v>
      </c>
      <c r="C100" s="49">
        <f t="shared" ref="C100" si="42">D100+H100+L100+P100</f>
        <v>1</v>
      </c>
      <c r="D100" s="37">
        <f t="shared" ref="D100" si="43">E100+F100+G100</f>
        <v>0</v>
      </c>
      <c r="E100" s="3"/>
      <c r="F100" s="12"/>
      <c r="G100" s="71"/>
      <c r="H100" s="15">
        <f t="shared" ref="H100" si="44">I100+J100+K100</f>
        <v>0</v>
      </c>
      <c r="I100" s="3"/>
      <c r="J100" s="12"/>
      <c r="K100" s="71"/>
      <c r="L100" s="18">
        <f t="shared" ref="L100" si="45">M100+N100+O100</f>
        <v>1</v>
      </c>
      <c r="M100" s="3"/>
      <c r="N100" s="63">
        <v>1</v>
      </c>
      <c r="O100" s="71"/>
      <c r="P100" s="15">
        <f t="shared" ref="P100" si="46">Q100+R100+S100</f>
        <v>0</v>
      </c>
      <c r="Q100" s="3"/>
      <c r="R100" s="12"/>
      <c r="S100" s="94"/>
    </row>
    <row r="101" spans="1:19" x14ac:dyDescent="0.4">
      <c r="A101" s="26"/>
      <c r="B101" s="24" t="s">
        <v>229</v>
      </c>
      <c r="C101" s="49">
        <f t="shared" si="40"/>
        <v>1</v>
      </c>
      <c r="D101" s="37">
        <f t="shared" si="28"/>
        <v>0</v>
      </c>
      <c r="E101" s="3"/>
      <c r="F101" s="12"/>
      <c r="G101" s="71"/>
      <c r="H101" s="15">
        <f t="shared" si="41"/>
        <v>1</v>
      </c>
      <c r="I101" s="3"/>
      <c r="J101" s="12">
        <v>1</v>
      </c>
      <c r="K101" s="71"/>
      <c r="L101" s="18">
        <f t="shared" si="25"/>
        <v>0</v>
      </c>
      <c r="M101" s="3"/>
      <c r="N101" s="63"/>
      <c r="O101" s="71"/>
      <c r="P101" s="15">
        <f t="shared" si="29"/>
        <v>0</v>
      </c>
      <c r="Q101" s="3"/>
      <c r="R101" s="12"/>
      <c r="S101" s="94"/>
    </row>
    <row r="102" spans="1:19" x14ac:dyDescent="0.4">
      <c r="A102" s="26"/>
      <c r="B102" s="24" t="s">
        <v>131</v>
      </c>
      <c r="C102" s="49">
        <f t="shared" si="40"/>
        <v>4</v>
      </c>
      <c r="D102" s="37">
        <f t="shared" si="28"/>
        <v>0</v>
      </c>
      <c r="E102" s="3"/>
      <c r="F102" s="12"/>
      <c r="G102" s="71"/>
      <c r="H102" s="15">
        <f t="shared" si="41"/>
        <v>0</v>
      </c>
      <c r="I102" s="3"/>
      <c r="J102" s="12"/>
      <c r="K102" s="71"/>
      <c r="L102" s="18">
        <f t="shared" si="25"/>
        <v>4</v>
      </c>
      <c r="M102" s="3">
        <v>3</v>
      </c>
      <c r="N102" s="63">
        <v>1</v>
      </c>
      <c r="O102" s="71"/>
      <c r="P102" s="15">
        <f t="shared" si="29"/>
        <v>0</v>
      </c>
      <c r="Q102" s="3"/>
      <c r="R102" s="12"/>
      <c r="S102" s="94"/>
    </row>
    <row r="103" spans="1:19" x14ac:dyDescent="0.4">
      <c r="A103" s="26"/>
      <c r="B103" s="24" t="s">
        <v>132</v>
      </c>
      <c r="C103" s="49">
        <f t="shared" si="40"/>
        <v>1</v>
      </c>
      <c r="D103" s="37">
        <f t="shared" si="28"/>
        <v>0</v>
      </c>
      <c r="E103" s="3"/>
      <c r="F103" s="12"/>
      <c r="G103" s="71"/>
      <c r="H103" s="15">
        <f t="shared" si="41"/>
        <v>0</v>
      </c>
      <c r="I103" s="3"/>
      <c r="J103" s="12"/>
      <c r="K103" s="71"/>
      <c r="L103" s="18">
        <f t="shared" si="25"/>
        <v>1</v>
      </c>
      <c r="M103" s="3">
        <v>1</v>
      </c>
      <c r="N103" s="63"/>
      <c r="O103" s="71"/>
      <c r="P103" s="15">
        <f t="shared" si="29"/>
        <v>0</v>
      </c>
      <c r="Q103" s="3"/>
      <c r="R103" s="12"/>
      <c r="S103" s="94"/>
    </row>
    <row r="104" spans="1:19" x14ac:dyDescent="0.4">
      <c r="A104" s="26"/>
      <c r="B104" s="24" t="s">
        <v>172</v>
      </c>
      <c r="C104" s="49">
        <f t="shared" si="40"/>
        <v>3</v>
      </c>
      <c r="D104" s="37">
        <f t="shared" si="28"/>
        <v>0</v>
      </c>
      <c r="E104" s="3"/>
      <c r="F104" s="12"/>
      <c r="G104" s="71"/>
      <c r="H104" s="15">
        <f t="shared" si="41"/>
        <v>0</v>
      </c>
      <c r="I104" s="3"/>
      <c r="J104" s="12"/>
      <c r="K104" s="71"/>
      <c r="L104" s="18">
        <f t="shared" si="25"/>
        <v>3</v>
      </c>
      <c r="M104" s="3">
        <v>1</v>
      </c>
      <c r="N104" s="63">
        <v>2</v>
      </c>
      <c r="O104" s="71"/>
      <c r="P104" s="15">
        <f t="shared" si="29"/>
        <v>0</v>
      </c>
      <c r="Q104" s="3"/>
      <c r="R104" s="12"/>
      <c r="S104" s="94"/>
    </row>
    <row r="105" spans="1:19" x14ac:dyDescent="0.4">
      <c r="A105" s="26"/>
      <c r="B105" s="24" t="s">
        <v>39</v>
      </c>
      <c r="C105" s="49">
        <f t="shared" si="40"/>
        <v>9</v>
      </c>
      <c r="D105" s="37">
        <f t="shared" si="28"/>
        <v>1</v>
      </c>
      <c r="E105" s="3">
        <v>1</v>
      </c>
      <c r="F105" s="12"/>
      <c r="G105" s="71"/>
      <c r="H105" s="15">
        <f t="shared" si="41"/>
        <v>1</v>
      </c>
      <c r="I105" s="3"/>
      <c r="J105" s="12">
        <v>1</v>
      </c>
      <c r="K105" s="71"/>
      <c r="L105" s="18">
        <f t="shared" si="25"/>
        <v>7</v>
      </c>
      <c r="M105" s="3">
        <v>3</v>
      </c>
      <c r="N105" s="63">
        <v>4</v>
      </c>
      <c r="O105" s="71"/>
      <c r="P105" s="15">
        <f t="shared" si="29"/>
        <v>0</v>
      </c>
      <c r="Q105" s="3"/>
      <c r="R105" s="12"/>
      <c r="S105" s="94"/>
    </row>
    <row r="106" spans="1:19" x14ac:dyDescent="0.4">
      <c r="A106" s="26"/>
      <c r="B106" s="24" t="s">
        <v>40</v>
      </c>
      <c r="C106" s="49">
        <f t="shared" si="40"/>
        <v>5</v>
      </c>
      <c r="D106" s="37">
        <f t="shared" si="28"/>
        <v>0</v>
      </c>
      <c r="E106" s="3"/>
      <c r="F106" s="12"/>
      <c r="G106" s="71"/>
      <c r="H106" s="15">
        <f t="shared" si="41"/>
        <v>2</v>
      </c>
      <c r="I106" s="3">
        <v>1</v>
      </c>
      <c r="J106" s="12">
        <v>1</v>
      </c>
      <c r="K106" s="71"/>
      <c r="L106" s="18">
        <f t="shared" si="25"/>
        <v>3</v>
      </c>
      <c r="M106" s="3">
        <v>1</v>
      </c>
      <c r="N106" s="63">
        <v>2</v>
      </c>
      <c r="O106" s="71"/>
      <c r="P106" s="15">
        <f t="shared" si="29"/>
        <v>0</v>
      </c>
      <c r="Q106" s="3"/>
      <c r="R106" s="12"/>
      <c r="S106" s="94"/>
    </row>
    <row r="107" spans="1:19" x14ac:dyDescent="0.4">
      <c r="A107" s="26"/>
      <c r="B107" s="24" t="s">
        <v>41</v>
      </c>
      <c r="C107" s="49">
        <f t="shared" si="40"/>
        <v>41</v>
      </c>
      <c r="D107" s="37">
        <f t="shared" si="28"/>
        <v>1</v>
      </c>
      <c r="E107" s="3">
        <v>1</v>
      </c>
      <c r="F107" s="12"/>
      <c r="G107" s="71"/>
      <c r="H107" s="15">
        <f t="shared" si="41"/>
        <v>7</v>
      </c>
      <c r="I107" s="3">
        <v>4</v>
      </c>
      <c r="J107" s="12">
        <v>3</v>
      </c>
      <c r="K107" s="71"/>
      <c r="L107" s="18">
        <f t="shared" si="25"/>
        <v>33</v>
      </c>
      <c r="M107" s="3">
        <v>6</v>
      </c>
      <c r="N107" s="63">
        <v>27</v>
      </c>
      <c r="O107" s="71"/>
      <c r="P107" s="15">
        <f t="shared" si="29"/>
        <v>0</v>
      </c>
      <c r="Q107" s="3"/>
      <c r="R107" s="12"/>
      <c r="S107" s="94"/>
    </row>
    <row r="108" spans="1:19" x14ac:dyDescent="0.4">
      <c r="A108" s="26"/>
      <c r="B108" s="24" t="s">
        <v>230</v>
      </c>
      <c r="C108" s="49">
        <f t="shared" si="40"/>
        <v>2</v>
      </c>
      <c r="D108" s="37">
        <f t="shared" si="28"/>
        <v>0</v>
      </c>
      <c r="E108" s="3"/>
      <c r="F108" s="12"/>
      <c r="G108" s="71"/>
      <c r="H108" s="15">
        <f t="shared" si="41"/>
        <v>1</v>
      </c>
      <c r="I108" s="3"/>
      <c r="J108" s="12">
        <v>1</v>
      </c>
      <c r="K108" s="71"/>
      <c r="L108" s="18">
        <f t="shared" si="25"/>
        <v>1</v>
      </c>
      <c r="M108" s="3"/>
      <c r="N108" s="63">
        <v>1</v>
      </c>
      <c r="O108" s="71"/>
      <c r="P108" s="15">
        <f t="shared" si="29"/>
        <v>0</v>
      </c>
      <c r="Q108" s="3"/>
      <c r="R108" s="12"/>
      <c r="S108" s="94"/>
    </row>
    <row r="109" spans="1:19" x14ac:dyDescent="0.4">
      <c r="A109" s="26"/>
      <c r="B109" s="24" t="s">
        <v>231</v>
      </c>
      <c r="C109" s="49">
        <f t="shared" si="40"/>
        <v>1</v>
      </c>
      <c r="D109" s="37">
        <f t="shared" si="28"/>
        <v>0</v>
      </c>
      <c r="E109" s="3"/>
      <c r="F109" s="12"/>
      <c r="G109" s="71"/>
      <c r="H109" s="15">
        <f t="shared" si="41"/>
        <v>0</v>
      </c>
      <c r="I109" s="3"/>
      <c r="J109" s="12"/>
      <c r="K109" s="71"/>
      <c r="L109" s="18">
        <f t="shared" si="25"/>
        <v>1</v>
      </c>
      <c r="M109" s="3"/>
      <c r="N109" s="63">
        <v>1</v>
      </c>
      <c r="O109" s="71"/>
      <c r="P109" s="15">
        <f t="shared" si="29"/>
        <v>0</v>
      </c>
      <c r="Q109" s="3"/>
      <c r="R109" s="12"/>
      <c r="S109" s="94"/>
    </row>
    <row r="110" spans="1:19" x14ac:dyDescent="0.4">
      <c r="A110" s="26"/>
      <c r="B110" s="24" t="s">
        <v>42</v>
      </c>
      <c r="C110" s="49">
        <f>D110+H110+L110+P110</f>
        <v>2</v>
      </c>
      <c r="D110" s="37">
        <f t="shared" si="28"/>
        <v>0</v>
      </c>
      <c r="E110" s="3"/>
      <c r="F110" s="12"/>
      <c r="G110" s="71"/>
      <c r="H110" s="15">
        <f>I110+J110+K110</f>
        <v>0</v>
      </c>
      <c r="I110" s="3"/>
      <c r="J110" s="12"/>
      <c r="K110" s="71"/>
      <c r="L110" s="18">
        <f>M110+N110+O110</f>
        <v>2</v>
      </c>
      <c r="M110" s="3">
        <v>1</v>
      </c>
      <c r="N110" s="63">
        <v>1</v>
      </c>
      <c r="O110" s="71"/>
      <c r="P110" s="15">
        <f>Q110+R110+S110</f>
        <v>0</v>
      </c>
      <c r="Q110" s="3"/>
      <c r="R110" s="12"/>
      <c r="S110" s="94"/>
    </row>
    <row r="111" spans="1:19" x14ac:dyDescent="0.4">
      <c r="A111" s="26"/>
      <c r="B111" s="24" t="s">
        <v>43</v>
      </c>
      <c r="C111" s="49">
        <f t="shared" si="40"/>
        <v>18</v>
      </c>
      <c r="D111" s="37">
        <f t="shared" si="28"/>
        <v>0</v>
      </c>
      <c r="E111" s="3"/>
      <c r="F111" s="12"/>
      <c r="G111" s="71"/>
      <c r="H111" s="15">
        <f t="shared" si="41"/>
        <v>0</v>
      </c>
      <c r="I111" s="3"/>
      <c r="J111" s="12"/>
      <c r="K111" s="71"/>
      <c r="L111" s="18">
        <f t="shared" ref="L111" si="47">M111+N111+O111</f>
        <v>18</v>
      </c>
      <c r="M111" s="3">
        <v>6</v>
      </c>
      <c r="N111" s="63">
        <v>12</v>
      </c>
      <c r="O111" s="71"/>
      <c r="P111" s="15">
        <f t="shared" si="29"/>
        <v>0</v>
      </c>
      <c r="Q111" s="3"/>
      <c r="R111" s="12"/>
      <c r="S111" s="94"/>
    </row>
    <row r="112" spans="1:19" x14ac:dyDescent="0.4">
      <c r="A112" s="26"/>
      <c r="B112" s="24" t="s">
        <v>173</v>
      </c>
      <c r="C112" s="49">
        <f t="shared" si="40"/>
        <v>1</v>
      </c>
      <c r="D112" s="37">
        <f t="shared" si="28"/>
        <v>0</v>
      </c>
      <c r="E112" s="3"/>
      <c r="F112" s="12"/>
      <c r="G112" s="71"/>
      <c r="H112" s="15">
        <f t="shared" si="41"/>
        <v>0</v>
      </c>
      <c r="I112" s="3"/>
      <c r="J112" s="12"/>
      <c r="K112" s="71"/>
      <c r="L112" s="18">
        <f t="shared" si="25"/>
        <v>1</v>
      </c>
      <c r="M112" s="3">
        <v>1</v>
      </c>
      <c r="N112" s="63"/>
      <c r="O112" s="71"/>
      <c r="P112" s="15">
        <f t="shared" si="29"/>
        <v>0</v>
      </c>
      <c r="Q112" s="3"/>
      <c r="R112" s="12"/>
      <c r="S112" s="94"/>
    </row>
    <row r="113" spans="1:19" x14ac:dyDescent="0.4">
      <c r="A113" s="26"/>
      <c r="B113" s="24" t="s">
        <v>44</v>
      </c>
      <c r="C113" s="49">
        <f t="shared" si="40"/>
        <v>4</v>
      </c>
      <c r="D113" s="37">
        <f t="shared" si="28"/>
        <v>0</v>
      </c>
      <c r="E113" s="3"/>
      <c r="F113" s="12"/>
      <c r="G113" s="71"/>
      <c r="H113" s="15">
        <f t="shared" si="41"/>
        <v>4</v>
      </c>
      <c r="I113" s="3">
        <v>1</v>
      </c>
      <c r="J113" s="12">
        <v>3</v>
      </c>
      <c r="K113" s="71"/>
      <c r="L113" s="18">
        <f t="shared" si="25"/>
        <v>0</v>
      </c>
      <c r="M113" s="3"/>
      <c r="N113" s="63"/>
      <c r="O113" s="71"/>
      <c r="P113" s="15">
        <f t="shared" si="29"/>
        <v>0</v>
      </c>
      <c r="Q113" s="3"/>
      <c r="R113" s="12"/>
      <c r="S113" s="94"/>
    </row>
    <row r="114" spans="1:19" x14ac:dyDescent="0.4">
      <c r="A114" s="26"/>
      <c r="B114" s="24" t="s">
        <v>45</v>
      </c>
      <c r="C114" s="49">
        <f t="shared" si="40"/>
        <v>4</v>
      </c>
      <c r="D114" s="37">
        <f t="shared" si="28"/>
        <v>1</v>
      </c>
      <c r="E114" s="3">
        <v>1</v>
      </c>
      <c r="F114" s="12"/>
      <c r="G114" s="71"/>
      <c r="H114" s="15">
        <f t="shared" si="41"/>
        <v>1</v>
      </c>
      <c r="I114" s="3">
        <v>1</v>
      </c>
      <c r="J114" s="12"/>
      <c r="K114" s="71"/>
      <c r="L114" s="18">
        <f t="shared" si="25"/>
        <v>2</v>
      </c>
      <c r="M114" s="3">
        <v>1</v>
      </c>
      <c r="N114" s="63">
        <v>1</v>
      </c>
      <c r="O114" s="71"/>
      <c r="P114" s="15">
        <f t="shared" si="29"/>
        <v>0</v>
      </c>
      <c r="Q114" s="3"/>
      <c r="R114" s="12"/>
      <c r="S114" s="94"/>
    </row>
    <row r="115" spans="1:19" x14ac:dyDescent="0.4">
      <c r="A115" s="26"/>
      <c r="B115" s="24" t="s">
        <v>232</v>
      </c>
      <c r="C115" s="49">
        <f t="shared" si="40"/>
        <v>1</v>
      </c>
      <c r="D115" s="37">
        <f t="shared" si="28"/>
        <v>0</v>
      </c>
      <c r="E115" s="3"/>
      <c r="F115" s="12"/>
      <c r="G115" s="71"/>
      <c r="H115" s="15">
        <f t="shared" si="41"/>
        <v>0</v>
      </c>
      <c r="I115" s="3"/>
      <c r="J115" s="12"/>
      <c r="K115" s="71"/>
      <c r="L115" s="18">
        <f t="shared" si="25"/>
        <v>1</v>
      </c>
      <c r="M115" s="3"/>
      <c r="N115" s="63">
        <v>1</v>
      </c>
      <c r="O115" s="71"/>
      <c r="P115" s="15">
        <f t="shared" si="29"/>
        <v>0</v>
      </c>
      <c r="Q115" s="3"/>
      <c r="R115" s="12"/>
      <c r="S115" s="94"/>
    </row>
    <row r="116" spans="1:19" ht="19.5" thickBot="1" x14ac:dyDescent="0.45">
      <c r="A116" s="26"/>
      <c r="B116" s="25" t="s">
        <v>233</v>
      </c>
      <c r="C116" s="50">
        <f t="shared" si="40"/>
        <v>1</v>
      </c>
      <c r="D116" s="38">
        <f t="shared" si="28"/>
        <v>0</v>
      </c>
      <c r="E116" s="20"/>
      <c r="F116" s="21"/>
      <c r="G116" s="72"/>
      <c r="H116" s="19">
        <f t="shared" si="41"/>
        <v>1</v>
      </c>
      <c r="I116" s="20"/>
      <c r="J116" s="21">
        <v>1</v>
      </c>
      <c r="K116" s="72"/>
      <c r="L116" s="22">
        <f t="shared" si="25"/>
        <v>0</v>
      </c>
      <c r="M116" s="20"/>
      <c r="N116" s="64"/>
      <c r="O116" s="72"/>
      <c r="P116" s="19">
        <f t="shared" si="29"/>
        <v>0</v>
      </c>
      <c r="Q116" s="20"/>
      <c r="R116" s="21"/>
      <c r="S116" s="90"/>
    </row>
    <row r="117" spans="1:19" ht="20.25" thickTop="1" thickBot="1" x14ac:dyDescent="0.45">
      <c r="A117" s="117" t="s">
        <v>116</v>
      </c>
      <c r="B117" s="118"/>
      <c r="C117" s="47">
        <f t="shared" si="40"/>
        <v>165</v>
      </c>
      <c r="D117" s="35">
        <f t="shared" si="28"/>
        <v>2</v>
      </c>
      <c r="E117" s="7">
        <f>SUM(E118:E146)</f>
        <v>1</v>
      </c>
      <c r="F117" s="10">
        <f>SUM(F118:F146)</f>
        <v>1</v>
      </c>
      <c r="G117" s="69">
        <f>SUM(G118:G146)</f>
        <v>0</v>
      </c>
      <c r="H117" s="13">
        <f t="shared" si="41"/>
        <v>9</v>
      </c>
      <c r="I117" s="7">
        <f>SUM(I118:I146)</f>
        <v>2</v>
      </c>
      <c r="J117" s="10">
        <f>SUM(J118:J146)</f>
        <v>7</v>
      </c>
      <c r="K117" s="69">
        <f>SUM(K118:K146)</f>
        <v>0</v>
      </c>
      <c r="L117" s="16">
        <f t="shared" si="25"/>
        <v>154</v>
      </c>
      <c r="M117" s="7">
        <f>SUM(M118:M146)</f>
        <v>87</v>
      </c>
      <c r="N117" s="61">
        <f>SUM(N118:N146)</f>
        <v>67</v>
      </c>
      <c r="O117" s="69">
        <f>SUM(O118:O146)</f>
        <v>0</v>
      </c>
      <c r="P117" s="13">
        <f t="shared" si="29"/>
        <v>0</v>
      </c>
      <c r="Q117" s="7">
        <f>SUM(Q118:Q146)</f>
        <v>0</v>
      </c>
      <c r="R117" s="10">
        <f>SUM(R118:R146)</f>
        <v>0</v>
      </c>
      <c r="S117" s="92">
        <f>SUM(S118:S146)</f>
        <v>0</v>
      </c>
    </row>
    <row r="118" spans="1:19" ht="19.5" thickTop="1" x14ac:dyDescent="0.4">
      <c r="A118" s="26"/>
      <c r="B118" s="23" t="s">
        <v>213</v>
      </c>
      <c r="C118" s="48">
        <f t="shared" si="40"/>
        <v>1</v>
      </c>
      <c r="D118" s="36">
        <f t="shared" si="28"/>
        <v>0</v>
      </c>
      <c r="E118" s="4"/>
      <c r="F118" s="11"/>
      <c r="G118" s="70"/>
      <c r="H118" s="14">
        <f t="shared" si="41"/>
        <v>0</v>
      </c>
      <c r="I118" s="4"/>
      <c r="J118" s="11"/>
      <c r="K118" s="70"/>
      <c r="L118" s="17">
        <f t="shared" si="25"/>
        <v>1</v>
      </c>
      <c r="M118" s="4">
        <v>1</v>
      </c>
      <c r="N118" s="62"/>
      <c r="O118" s="70"/>
      <c r="P118" s="14">
        <f t="shared" si="29"/>
        <v>0</v>
      </c>
      <c r="Q118" s="4"/>
      <c r="R118" s="11"/>
      <c r="S118" s="93"/>
    </row>
    <row r="119" spans="1:19" x14ac:dyDescent="0.4">
      <c r="A119" s="26"/>
      <c r="B119" s="24" t="s">
        <v>133</v>
      </c>
      <c r="C119" s="49">
        <f t="shared" si="40"/>
        <v>1</v>
      </c>
      <c r="D119" s="37">
        <f t="shared" si="28"/>
        <v>0</v>
      </c>
      <c r="E119" s="3"/>
      <c r="F119" s="12"/>
      <c r="G119" s="71"/>
      <c r="H119" s="15">
        <f t="shared" si="41"/>
        <v>0</v>
      </c>
      <c r="I119" s="3"/>
      <c r="J119" s="12"/>
      <c r="K119" s="71"/>
      <c r="L119" s="18">
        <f t="shared" si="25"/>
        <v>1</v>
      </c>
      <c r="M119" s="3">
        <v>1</v>
      </c>
      <c r="N119" s="63"/>
      <c r="O119" s="71"/>
      <c r="P119" s="15">
        <f t="shared" si="29"/>
        <v>0</v>
      </c>
      <c r="Q119" s="3"/>
      <c r="R119" s="12"/>
      <c r="S119" s="94"/>
    </row>
    <row r="120" spans="1:19" x14ac:dyDescent="0.4">
      <c r="A120" s="26"/>
      <c r="B120" s="24" t="s">
        <v>46</v>
      </c>
      <c r="C120" s="49">
        <f t="shared" si="40"/>
        <v>17</v>
      </c>
      <c r="D120" s="37">
        <f t="shared" si="28"/>
        <v>0</v>
      </c>
      <c r="E120" s="3"/>
      <c r="F120" s="12"/>
      <c r="G120" s="71"/>
      <c r="H120" s="15">
        <f t="shared" si="41"/>
        <v>0</v>
      </c>
      <c r="I120" s="3"/>
      <c r="J120" s="12"/>
      <c r="K120" s="71"/>
      <c r="L120" s="18">
        <f t="shared" si="25"/>
        <v>17</v>
      </c>
      <c r="M120" s="3">
        <v>12</v>
      </c>
      <c r="N120" s="63">
        <v>5</v>
      </c>
      <c r="O120" s="71"/>
      <c r="P120" s="15">
        <f t="shared" si="29"/>
        <v>0</v>
      </c>
      <c r="Q120" s="3"/>
      <c r="R120" s="12"/>
      <c r="S120" s="94"/>
    </row>
    <row r="121" spans="1:19" x14ac:dyDescent="0.4">
      <c r="A121" s="26"/>
      <c r="B121" s="24" t="s">
        <v>134</v>
      </c>
      <c r="C121" s="49">
        <f t="shared" si="40"/>
        <v>1</v>
      </c>
      <c r="D121" s="37">
        <f t="shared" si="28"/>
        <v>0</v>
      </c>
      <c r="E121" s="3"/>
      <c r="F121" s="12"/>
      <c r="G121" s="71"/>
      <c r="H121" s="15">
        <f t="shared" si="41"/>
        <v>0</v>
      </c>
      <c r="I121" s="3"/>
      <c r="J121" s="12"/>
      <c r="K121" s="71"/>
      <c r="L121" s="18">
        <f t="shared" si="25"/>
        <v>1</v>
      </c>
      <c r="M121" s="3">
        <v>1</v>
      </c>
      <c r="N121" s="63"/>
      <c r="O121" s="71"/>
      <c r="P121" s="15">
        <f t="shared" si="29"/>
        <v>0</v>
      </c>
      <c r="Q121" s="3"/>
      <c r="R121" s="12"/>
      <c r="S121" s="94"/>
    </row>
    <row r="122" spans="1:19" x14ac:dyDescent="0.4">
      <c r="A122" s="26"/>
      <c r="B122" s="24" t="s">
        <v>250</v>
      </c>
      <c r="C122" s="49">
        <f t="shared" si="40"/>
        <v>1</v>
      </c>
      <c r="D122" s="37">
        <f t="shared" si="28"/>
        <v>0</v>
      </c>
      <c r="E122" s="3"/>
      <c r="F122" s="12"/>
      <c r="G122" s="71"/>
      <c r="H122" s="15">
        <f t="shared" si="41"/>
        <v>0</v>
      </c>
      <c r="I122" s="3"/>
      <c r="J122" s="12"/>
      <c r="K122" s="71"/>
      <c r="L122" s="18">
        <f t="shared" si="25"/>
        <v>1</v>
      </c>
      <c r="M122" s="3"/>
      <c r="N122" s="63">
        <v>1</v>
      </c>
      <c r="O122" s="71"/>
      <c r="P122" s="15">
        <f t="shared" si="29"/>
        <v>0</v>
      </c>
      <c r="Q122" s="3"/>
      <c r="R122" s="12"/>
      <c r="S122" s="94"/>
    </row>
    <row r="123" spans="1:19" x14ac:dyDescent="0.4">
      <c r="A123" s="26"/>
      <c r="B123" s="24" t="s">
        <v>174</v>
      </c>
      <c r="C123" s="49">
        <f t="shared" si="40"/>
        <v>7</v>
      </c>
      <c r="D123" s="37">
        <f t="shared" si="28"/>
        <v>0</v>
      </c>
      <c r="E123" s="3"/>
      <c r="F123" s="12"/>
      <c r="G123" s="71"/>
      <c r="H123" s="15">
        <f t="shared" si="41"/>
        <v>0</v>
      </c>
      <c r="I123" s="3"/>
      <c r="J123" s="12"/>
      <c r="K123" s="71"/>
      <c r="L123" s="18">
        <f t="shared" si="25"/>
        <v>7</v>
      </c>
      <c r="M123" s="3">
        <v>6</v>
      </c>
      <c r="N123" s="63">
        <v>1</v>
      </c>
      <c r="O123" s="71"/>
      <c r="P123" s="15">
        <f t="shared" si="29"/>
        <v>0</v>
      </c>
      <c r="Q123" s="3"/>
      <c r="R123" s="12"/>
      <c r="S123" s="94"/>
    </row>
    <row r="124" spans="1:19" x14ac:dyDescent="0.4">
      <c r="A124" s="26"/>
      <c r="B124" s="24" t="s">
        <v>47</v>
      </c>
      <c r="C124" s="49">
        <f t="shared" si="40"/>
        <v>8</v>
      </c>
      <c r="D124" s="37">
        <f t="shared" si="28"/>
        <v>0</v>
      </c>
      <c r="E124" s="3"/>
      <c r="F124" s="12"/>
      <c r="G124" s="71"/>
      <c r="H124" s="15">
        <f t="shared" si="41"/>
        <v>1</v>
      </c>
      <c r="I124" s="3"/>
      <c r="J124" s="12">
        <v>1</v>
      </c>
      <c r="K124" s="71"/>
      <c r="L124" s="18">
        <f t="shared" si="25"/>
        <v>7</v>
      </c>
      <c r="M124" s="3">
        <v>3</v>
      </c>
      <c r="N124" s="63">
        <v>4</v>
      </c>
      <c r="O124" s="71"/>
      <c r="P124" s="15">
        <f t="shared" si="29"/>
        <v>0</v>
      </c>
      <c r="Q124" s="3"/>
      <c r="R124" s="12"/>
      <c r="S124" s="94"/>
    </row>
    <row r="125" spans="1:19" x14ac:dyDescent="0.4">
      <c r="A125" s="26"/>
      <c r="B125" s="24" t="s">
        <v>234</v>
      </c>
      <c r="C125" s="49">
        <f t="shared" si="40"/>
        <v>1</v>
      </c>
      <c r="D125" s="37">
        <f t="shared" si="28"/>
        <v>0</v>
      </c>
      <c r="E125" s="3"/>
      <c r="F125" s="12"/>
      <c r="G125" s="71"/>
      <c r="H125" s="15">
        <f t="shared" si="41"/>
        <v>0</v>
      </c>
      <c r="I125" s="3"/>
      <c r="J125" s="12"/>
      <c r="K125" s="71"/>
      <c r="L125" s="18">
        <f t="shared" si="25"/>
        <v>1</v>
      </c>
      <c r="M125" s="3"/>
      <c r="N125" s="63">
        <v>1</v>
      </c>
      <c r="O125" s="71"/>
      <c r="P125" s="15">
        <f t="shared" si="29"/>
        <v>0</v>
      </c>
      <c r="Q125" s="3"/>
      <c r="R125" s="12"/>
      <c r="S125" s="94"/>
    </row>
    <row r="126" spans="1:19" x14ac:dyDescent="0.4">
      <c r="A126" s="26"/>
      <c r="B126" s="24" t="s">
        <v>262</v>
      </c>
      <c r="C126" s="49">
        <f t="shared" si="40"/>
        <v>1</v>
      </c>
      <c r="D126" s="37">
        <f t="shared" si="28"/>
        <v>0</v>
      </c>
      <c r="E126" s="3"/>
      <c r="F126" s="12"/>
      <c r="G126" s="71"/>
      <c r="H126" s="15">
        <f t="shared" si="41"/>
        <v>0</v>
      </c>
      <c r="I126" s="3"/>
      <c r="J126" s="12"/>
      <c r="K126" s="71"/>
      <c r="L126" s="18">
        <f t="shared" si="25"/>
        <v>1</v>
      </c>
      <c r="M126" s="3">
        <v>1</v>
      </c>
      <c r="N126" s="63"/>
      <c r="O126" s="71"/>
      <c r="P126" s="15">
        <f t="shared" si="29"/>
        <v>0</v>
      </c>
      <c r="Q126" s="3"/>
      <c r="R126" s="12"/>
      <c r="S126" s="94"/>
    </row>
    <row r="127" spans="1:19" x14ac:dyDescent="0.4">
      <c r="A127" s="26"/>
      <c r="B127" s="24" t="s">
        <v>175</v>
      </c>
      <c r="C127" s="49">
        <f t="shared" si="40"/>
        <v>1</v>
      </c>
      <c r="D127" s="37">
        <f t="shared" si="28"/>
        <v>0</v>
      </c>
      <c r="E127" s="3"/>
      <c r="F127" s="12"/>
      <c r="G127" s="71"/>
      <c r="H127" s="15">
        <f t="shared" si="41"/>
        <v>0</v>
      </c>
      <c r="I127" s="3"/>
      <c r="J127" s="12"/>
      <c r="K127" s="71"/>
      <c r="L127" s="18">
        <f t="shared" si="25"/>
        <v>1</v>
      </c>
      <c r="M127" s="3"/>
      <c r="N127" s="63">
        <v>1</v>
      </c>
      <c r="O127" s="71"/>
      <c r="P127" s="15">
        <f t="shared" si="29"/>
        <v>0</v>
      </c>
      <c r="Q127" s="3"/>
      <c r="R127" s="12"/>
      <c r="S127" s="94"/>
    </row>
    <row r="128" spans="1:19" x14ac:dyDescent="0.4">
      <c r="A128" s="26"/>
      <c r="B128" s="24" t="s">
        <v>48</v>
      </c>
      <c r="C128" s="49">
        <f t="shared" si="40"/>
        <v>2</v>
      </c>
      <c r="D128" s="37">
        <f t="shared" si="28"/>
        <v>0</v>
      </c>
      <c r="E128" s="3"/>
      <c r="F128" s="12"/>
      <c r="G128" s="71"/>
      <c r="H128" s="15">
        <f t="shared" si="41"/>
        <v>0</v>
      </c>
      <c r="I128" s="3"/>
      <c r="J128" s="12"/>
      <c r="K128" s="71"/>
      <c r="L128" s="18">
        <f t="shared" si="25"/>
        <v>2</v>
      </c>
      <c r="M128" s="3">
        <v>1</v>
      </c>
      <c r="N128" s="63">
        <v>1</v>
      </c>
      <c r="O128" s="71"/>
      <c r="P128" s="15">
        <f t="shared" si="29"/>
        <v>0</v>
      </c>
      <c r="Q128" s="3"/>
      <c r="R128" s="12"/>
      <c r="S128" s="94"/>
    </row>
    <row r="129" spans="1:19" x14ac:dyDescent="0.4">
      <c r="A129" s="26"/>
      <c r="B129" s="24" t="s">
        <v>49</v>
      </c>
      <c r="C129" s="49">
        <f t="shared" si="40"/>
        <v>10</v>
      </c>
      <c r="D129" s="37">
        <f t="shared" si="28"/>
        <v>0</v>
      </c>
      <c r="E129" s="3"/>
      <c r="F129" s="12"/>
      <c r="G129" s="71"/>
      <c r="H129" s="15">
        <f t="shared" si="41"/>
        <v>1</v>
      </c>
      <c r="I129" s="3"/>
      <c r="J129" s="12">
        <v>1</v>
      </c>
      <c r="K129" s="71"/>
      <c r="L129" s="18">
        <f t="shared" si="25"/>
        <v>9</v>
      </c>
      <c r="M129" s="3">
        <v>3</v>
      </c>
      <c r="N129" s="63">
        <v>6</v>
      </c>
      <c r="O129" s="71"/>
      <c r="P129" s="15">
        <f t="shared" si="29"/>
        <v>0</v>
      </c>
      <c r="Q129" s="3"/>
      <c r="R129" s="12"/>
      <c r="S129" s="94"/>
    </row>
    <row r="130" spans="1:19" x14ac:dyDescent="0.4">
      <c r="A130" s="26"/>
      <c r="B130" s="24" t="s">
        <v>50</v>
      </c>
      <c r="C130" s="49">
        <f t="shared" si="40"/>
        <v>4</v>
      </c>
      <c r="D130" s="37">
        <f t="shared" si="28"/>
        <v>0</v>
      </c>
      <c r="E130" s="3"/>
      <c r="F130" s="12"/>
      <c r="G130" s="71"/>
      <c r="H130" s="15">
        <f t="shared" si="41"/>
        <v>0</v>
      </c>
      <c r="I130" s="3"/>
      <c r="J130" s="12"/>
      <c r="K130" s="71"/>
      <c r="L130" s="18">
        <f t="shared" si="25"/>
        <v>4</v>
      </c>
      <c r="M130" s="3">
        <v>3</v>
      </c>
      <c r="N130" s="63">
        <v>1</v>
      </c>
      <c r="O130" s="71"/>
      <c r="P130" s="15">
        <f t="shared" si="29"/>
        <v>0</v>
      </c>
      <c r="Q130" s="3"/>
      <c r="R130" s="12"/>
      <c r="S130" s="94"/>
    </row>
    <row r="131" spans="1:19" x14ac:dyDescent="0.4">
      <c r="A131" s="26"/>
      <c r="B131" s="24" t="s">
        <v>51</v>
      </c>
      <c r="C131" s="49">
        <f t="shared" si="40"/>
        <v>43</v>
      </c>
      <c r="D131" s="37">
        <f t="shared" si="28"/>
        <v>0</v>
      </c>
      <c r="E131" s="3"/>
      <c r="F131" s="12"/>
      <c r="G131" s="71"/>
      <c r="H131" s="15">
        <f t="shared" si="41"/>
        <v>0</v>
      </c>
      <c r="I131" s="3"/>
      <c r="J131" s="12"/>
      <c r="K131" s="71"/>
      <c r="L131" s="18">
        <f t="shared" si="25"/>
        <v>43</v>
      </c>
      <c r="M131" s="3">
        <v>23</v>
      </c>
      <c r="N131" s="63">
        <v>20</v>
      </c>
      <c r="O131" s="71"/>
      <c r="P131" s="15">
        <f t="shared" si="29"/>
        <v>0</v>
      </c>
      <c r="Q131" s="3"/>
      <c r="R131" s="12"/>
      <c r="S131" s="94"/>
    </row>
    <row r="132" spans="1:19" x14ac:dyDescent="0.4">
      <c r="A132" s="26"/>
      <c r="B132" s="24" t="s">
        <v>52</v>
      </c>
      <c r="C132" s="49">
        <f t="shared" si="40"/>
        <v>22</v>
      </c>
      <c r="D132" s="37">
        <f t="shared" si="28"/>
        <v>1</v>
      </c>
      <c r="E132" s="3">
        <v>1</v>
      </c>
      <c r="F132" s="12"/>
      <c r="G132" s="71"/>
      <c r="H132" s="15">
        <f t="shared" si="41"/>
        <v>2</v>
      </c>
      <c r="I132" s="3"/>
      <c r="J132" s="12">
        <v>2</v>
      </c>
      <c r="K132" s="71"/>
      <c r="L132" s="18">
        <f t="shared" si="25"/>
        <v>19</v>
      </c>
      <c r="M132" s="3">
        <v>10</v>
      </c>
      <c r="N132" s="63">
        <v>9</v>
      </c>
      <c r="O132" s="71"/>
      <c r="P132" s="15">
        <f t="shared" si="29"/>
        <v>0</v>
      </c>
      <c r="Q132" s="3"/>
      <c r="R132" s="12"/>
      <c r="S132" s="94"/>
    </row>
    <row r="133" spans="1:19" x14ac:dyDescent="0.4">
      <c r="A133" s="26"/>
      <c r="B133" s="24" t="s">
        <v>147</v>
      </c>
      <c r="C133" s="49">
        <f t="shared" si="40"/>
        <v>1</v>
      </c>
      <c r="D133" s="37">
        <f t="shared" si="28"/>
        <v>0</v>
      </c>
      <c r="E133" s="3"/>
      <c r="F133" s="12"/>
      <c r="G133" s="71"/>
      <c r="H133" s="15">
        <f t="shared" si="41"/>
        <v>0</v>
      </c>
      <c r="I133" s="3"/>
      <c r="J133" s="12"/>
      <c r="K133" s="71"/>
      <c r="L133" s="18">
        <f t="shared" si="25"/>
        <v>1</v>
      </c>
      <c r="M133" s="3">
        <v>1</v>
      </c>
      <c r="N133" s="63"/>
      <c r="O133" s="71"/>
      <c r="P133" s="15">
        <f t="shared" si="29"/>
        <v>0</v>
      </c>
      <c r="Q133" s="3"/>
      <c r="R133" s="12"/>
      <c r="S133" s="94"/>
    </row>
    <row r="134" spans="1:19" x14ac:dyDescent="0.4">
      <c r="A134" s="26"/>
      <c r="B134" s="24" t="s">
        <v>53</v>
      </c>
      <c r="C134" s="49">
        <f t="shared" si="40"/>
        <v>1</v>
      </c>
      <c r="D134" s="37">
        <f t="shared" si="28"/>
        <v>0</v>
      </c>
      <c r="E134" s="3"/>
      <c r="F134" s="12"/>
      <c r="G134" s="71"/>
      <c r="H134" s="15">
        <f t="shared" si="41"/>
        <v>0</v>
      </c>
      <c r="I134" s="3"/>
      <c r="J134" s="12"/>
      <c r="K134" s="71"/>
      <c r="L134" s="18">
        <f t="shared" si="25"/>
        <v>1</v>
      </c>
      <c r="M134" s="3"/>
      <c r="N134" s="63">
        <v>1</v>
      </c>
      <c r="O134" s="71"/>
      <c r="P134" s="15">
        <f t="shared" si="29"/>
        <v>0</v>
      </c>
      <c r="Q134" s="3"/>
      <c r="R134" s="12"/>
      <c r="S134" s="94"/>
    </row>
    <row r="135" spans="1:19" x14ac:dyDescent="0.4">
      <c r="A135" s="26"/>
      <c r="B135" s="24" t="s">
        <v>214</v>
      </c>
      <c r="C135" s="49">
        <f t="shared" si="40"/>
        <v>2</v>
      </c>
      <c r="D135" s="37">
        <f t="shared" si="28"/>
        <v>0</v>
      </c>
      <c r="E135" s="3"/>
      <c r="F135" s="12"/>
      <c r="G135" s="71"/>
      <c r="H135" s="15">
        <f t="shared" si="41"/>
        <v>1</v>
      </c>
      <c r="I135" s="3">
        <v>1</v>
      </c>
      <c r="J135" s="12"/>
      <c r="K135" s="71"/>
      <c r="L135" s="18">
        <f t="shared" si="25"/>
        <v>1</v>
      </c>
      <c r="M135" s="3">
        <v>1</v>
      </c>
      <c r="N135" s="63"/>
      <c r="O135" s="71"/>
      <c r="P135" s="15">
        <f t="shared" si="29"/>
        <v>0</v>
      </c>
      <c r="Q135" s="3"/>
      <c r="R135" s="12"/>
      <c r="S135" s="94"/>
    </row>
    <row r="136" spans="1:19" x14ac:dyDescent="0.4">
      <c r="A136" s="26"/>
      <c r="B136" s="24" t="s">
        <v>176</v>
      </c>
      <c r="C136" s="49">
        <f t="shared" si="40"/>
        <v>1</v>
      </c>
      <c r="D136" s="37">
        <f t="shared" si="28"/>
        <v>0</v>
      </c>
      <c r="E136" s="3"/>
      <c r="F136" s="12"/>
      <c r="G136" s="71"/>
      <c r="H136" s="15">
        <f t="shared" si="41"/>
        <v>0</v>
      </c>
      <c r="I136" s="3"/>
      <c r="J136" s="12"/>
      <c r="K136" s="71"/>
      <c r="L136" s="18">
        <f t="shared" si="25"/>
        <v>1</v>
      </c>
      <c r="M136" s="3">
        <v>1</v>
      </c>
      <c r="N136" s="63"/>
      <c r="O136" s="71"/>
      <c r="P136" s="15">
        <f t="shared" si="29"/>
        <v>0</v>
      </c>
      <c r="Q136" s="3"/>
      <c r="R136" s="12"/>
      <c r="S136" s="94"/>
    </row>
    <row r="137" spans="1:19" x14ac:dyDescent="0.4">
      <c r="A137" s="26"/>
      <c r="B137" s="24" t="s">
        <v>54</v>
      </c>
      <c r="C137" s="49">
        <f t="shared" si="40"/>
        <v>14</v>
      </c>
      <c r="D137" s="37">
        <f t="shared" ref="D137:D200" si="48">E137+F137+G137</f>
        <v>1</v>
      </c>
      <c r="E137" s="3"/>
      <c r="F137" s="12">
        <v>1</v>
      </c>
      <c r="G137" s="71"/>
      <c r="H137" s="15">
        <f t="shared" si="41"/>
        <v>3</v>
      </c>
      <c r="I137" s="3">
        <v>1</v>
      </c>
      <c r="J137" s="12">
        <v>2</v>
      </c>
      <c r="K137" s="71"/>
      <c r="L137" s="18">
        <f t="shared" si="25"/>
        <v>10</v>
      </c>
      <c r="M137" s="3">
        <v>1</v>
      </c>
      <c r="N137" s="63">
        <v>9</v>
      </c>
      <c r="O137" s="71"/>
      <c r="P137" s="15">
        <f t="shared" si="29"/>
        <v>0</v>
      </c>
      <c r="Q137" s="3"/>
      <c r="R137" s="12"/>
      <c r="S137" s="94"/>
    </row>
    <row r="138" spans="1:19" x14ac:dyDescent="0.4">
      <c r="A138" s="26"/>
      <c r="B138" s="24" t="s">
        <v>177</v>
      </c>
      <c r="C138" s="49">
        <f t="shared" si="40"/>
        <v>1</v>
      </c>
      <c r="D138" s="37">
        <f t="shared" si="48"/>
        <v>0</v>
      </c>
      <c r="E138" s="3"/>
      <c r="F138" s="12"/>
      <c r="G138" s="71"/>
      <c r="H138" s="15">
        <f t="shared" si="41"/>
        <v>0</v>
      </c>
      <c r="I138" s="3"/>
      <c r="J138" s="12"/>
      <c r="K138" s="71"/>
      <c r="L138" s="18">
        <f t="shared" si="25"/>
        <v>1</v>
      </c>
      <c r="M138" s="3">
        <v>1</v>
      </c>
      <c r="N138" s="63"/>
      <c r="O138" s="71"/>
      <c r="P138" s="15">
        <f t="shared" si="29"/>
        <v>0</v>
      </c>
      <c r="Q138" s="3"/>
      <c r="R138" s="12"/>
      <c r="S138" s="94"/>
    </row>
    <row r="139" spans="1:19" x14ac:dyDescent="0.4">
      <c r="A139" s="26"/>
      <c r="B139" s="24" t="s">
        <v>135</v>
      </c>
      <c r="C139" s="49">
        <f t="shared" si="40"/>
        <v>8</v>
      </c>
      <c r="D139" s="37">
        <f t="shared" si="48"/>
        <v>0</v>
      </c>
      <c r="E139" s="3"/>
      <c r="F139" s="12"/>
      <c r="G139" s="71"/>
      <c r="H139" s="15">
        <f t="shared" si="41"/>
        <v>1</v>
      </c>
      <c r="I139" s="3"/>
      <c r="J139" s="12">
        <v>1</v>
      </c>
      <c r="K139" s="71"/>
      <c r="L139" s="18">
        <f t="shared" si="25"/>
        <v>7</v>
      </c>
      <c r="M139" s="3">
        <v>5</v>
      </c>
      <c r="N139" s="63">
        <v>2</v>
      </c>
      <c r="O139" s="71"/>
      <c r="P139" s="15">
        <f t="shared" si="29"/>
        <v>0</v>
      </c>
      <c r="Q139" s="3"/>
      <c r="R139" s="12"/>
      <c r="S139" s="94"/>
    </row>
    <row r="140" spans="1:19" x14ac:dyDescent="0.4">
      <c r="A140" s="26"/>
      <c r="B140" s="24" t="s">
        <v>55</v>
      </c>
      <c r="C140" s="49">
        <f t="shared" si="40"/>
        <v>1</v>
      </c>
      <c r="D140" s="37">
        <f t="shared" si="48"/>
        <v>0</v>
      </c>
      <c r="E140" s="3"/>
      <c r="F140" s="12"/>
      <c r="G140" s="71"/>
      <c r="H140" s="15">
        <f t="shared" si="41"/>
        <v>0</v>
      </c>
      <c r="I140" s="3"/>
      <c r="J140" s="12"/>
      <c r="K140" s="71"/>
      <c r="L140" s="18">
        <f t="shared" si="25"/>
        <v>1</v>
      </c>
      <c r="M140" s="3">
        <v>1</v>
      </c>
      <c r="N140" s="63"/>
      <c r="O140" s="71"/>
      <c r="P140" s="15">
        <f t="shared" ref="P140:P204" si="49">Q140+R140+S140</f>
        <v>0</v>
      </c>
      <c r="Q140" s="3"/>
      <c r="R140" s="12"/>
      <c r="S140" s="94"/>
    </row>
    <row r="141" spans="1:19" x14ac:dyDescent="0.4">
      <c r="A141" s="26"/>
      <c r="B141" s="24" t="s">
        <v>251</v>
      </c>
      <c r="C141" s="49">
        <f t="shared" si="40"/>
        <v>7</v>
      </c>
      <c r="D141" s="37">
        <f t="shared" si="48"/>
        <v>0</v>
      </c>
      <c r="E141" s="3"/>
      <c r="F141" s="12"/>
      <c r="G141" s="71"/>
      <c r="H141" s="15">
        <f t="shared" si="41"/>
        <v>0</v>
      </c>
      <c r="I141" s="3"/>
      <c r="J141" s="12"/>
      <c r="K141" s="71"/>
      <c r="L141" s="18">
        <f t="shared" si="25"/>
        <v>7</v>
      </c>
      <c r="M141" s="3">
        <v>5</v>
      </c>
      <c r="N141" s="63">
        <v>2</v>
      </c>
      <c r="O141" s="71"/>
      <c r="P141" s="15">
        <f t="shared" si="49"/>
        <v>0</v>
      </c>
      <c r="Q141" s="3"/>
      <c r="R141" s="12"/>
      <c r="S141" s="94"/>
    </row>
    <row r="142" spans="1:19" x14ac:dyDescent="0.4">
      <c r="A142" s="26"/>
      <c r="B142" s="24" t="s">
        <v>56</v>
      </c>
      <c r="C142" s="49">
        <f t="shared" si="40"/>
        <v>2</v>
      </c>
      <c r="D142" s="37">
        <f t="shared" si="48"/>
        <v>0</v>
      </c>
      <c r="E142" s="3"/>
      <c r="F142" s="12"/>
      <c r="G142" s="71"/>
      <c r="H142" s="15">
        <f t="shared" si="41"/>
        <v>0</v>
      </c>
      <c r="I142" s="3"/>
      <c r="J142" s="12"/>
      <c r="K142" s="71"/>
      <c r="L142" s="18">
        <f t="shared" si="25"/>
        <v>2</v>
      </c>
      <c r="M142" s="3">
        <v>2</v>
      </c>
      <c r="N142" s="63"/>
      <c r="O142" s="71"/>
      <c r="P142" s="15">
        <f t="shared" si="49"/>
        <v>0</v>
      </c>
      <c r="Q142" s="3"/>
      <c r="R142" s="12"/>
      <c r="S142" s="94"/>
    </row>
    <row r="143" spans="1:19" x14ac:dyDescent="0.4">
      <c r="A143" s="26"/>
      <c r="B143" s="24" t="s">
        <v>136</v>
      </c>
      <c r="C143" s="49">
        <f t="shared" si="40"/>
        <v>1</v>
      </c>
      <c r="D143" s="37">
        <f t="shared" si="48"/>
        <v>0</v>
      </c>
      <c r="E143" s="3"/>
      <c r="F143" s="12"/>
      <c r="G143" s="71"/>
      <c r="H143" s="15">
        <f t="shared" si="41"/>
        <v>0</v>
      </c>
      <c r="I143" s="3"/>
      <c r="J143" s="12"/>
      <c r="K143" s="71"/>
      <c r="L143" s="18">
        <f t="shared" si="25"/>
        <v>1</v>
      </c>
      <c r="M143" s="3">
        <v>1</v>
      </c>
      <c r="N143" s="63"/>
      <c r="O143" s="71"/>
      <c r="P143" s="15">
        <f t="shared" si="49"/>
        <v>0</v>
      </c>
      <c r="Q143" s="3"/>
      <c r="R143" s="12"/>
      <c r="S143" s="94"/>
    </row>
    <row r="144" spans="1:19" x14ac:dyDescent="0.4">
      <c r="A144" s="26"/>
      <c r="B144" s="24" t="s">
        <v>57</v>
      </c>
      <c r="C144" s="49">
        <f t="shared" si="40"/>
        <v>1</v>
      </c>
      <c r="D144" s="37">
        <f t="shared" si="48"/>
        <v>0</v>
      </c>
      <c r="E144" s="3"/>
      <c r="F144" s="12"/>
      <c r="G144" s="71"/>
      <c r="H144" s="15">
        <f t="shared" si="41"/>
        <v>0</v>
      </c>
      <c r="I144" s="3"/>
      <c r="J144" s="12"/>
      <c r="K144" s="71"/>
      <c r="L144" s="18">
        <f t="shared" si="25"/>
        <v>1</v>
      </c>
      <c r="M144" s="3"/>
      <c r="N144" s="63">
        <v>1</v>
      </c>
      <c r="O144" s="71"/>
      <c r="P144" s="15">
        <f t="shared" si="49"/>
        <v>0</v>
      </c>
      <c r="Q144" s="3"/>
      <c r="R144" s="12"/>
      <c r="S144" s="94"/>
    </row>
    <row r="145" spans="1:19" x14ac:dyDescent="0.4">
      <c r="A145" s="26"/>
      <c r="B145" s="24" t="s">
        <v>58</v>
      </c>
      <c r="C145" s="49">
        <f t="shared" si="40"/>
        <v>4</v>
      </c>
      <c r="D145" s="37">
        <f t="shared" si="48"/>
        <v>0</v>
      </c>
      <c r="E145" s="3"/>
      <c r="F145" s="12"/>
      <c r="G145" s="71"/>
      <c r="H145" s="15">
        <f t="shared" si="41"/>
        <v>0</v>
      </c>
      <c r="I145" s="3"/>
      <c r="J145" s="12"/>
      <c r="K145" s="71"/>
      <c r="L145" s="18">
        <f t="shared" si="25"/>
        <v>4</v>
      </c>
      <c r="M145" s="3">
        <v>2</v>
      </c>
      <c r="N145" s="63">
        <v>2</v>
      </c>
      <c r="O145" s="71"/>
      <c r="P145" s="15">
        <f t="shared" si="49"/>
        <v>0</v>
      </c>
      <c r="Q145" s="3"/>
      <c r="R145" s="12"/>
      <c r="S145" s="94"/>
    </row>
    <row r="146" spans="1:19" ht="19.5" thickBot="1" x14ac:dyDescent="0.45">
      <c r="A146" s="26"/>
      <c r="B146" s="25" t="s">
        <v>178</v>
      </c>
      <c r="C146" s="50">
        <f t="shared" si="40"/>
        <v>1</v>
      </c>
      <c r="D146" s="38">
        <f t="shared" si="48"/>
        <v>0</v>
      </c>
      <c r="E146" s="20"/>
      <c r="F146" s="21"/>
      <c r="G146" s="72"/>
      <c r="H146" s="19">
        <f t="shared" si="41"/>
        <v>0</v>
      </c>
      <c r="I146" s="20"/>
      <c r="J146" s="21"/>
      <c r="K146" s="72"/>
      <c r="L146" s="22">
        <f t="shared" si="25"/>
        <v>1</v>
      </c>
      <c r="M146" s="20">
        <v>1</v>
      </c>
      <c r="N146" s="64"/>
      <c r="O146" s="72"/>
      <c r="P146" s="19">
        <f t="shared" si="49"/>
        <v>0</v>
      </c>
      <c r="Q146" s="20"/>
      <c r="R146" s="21"/>
      <c r="S146" s="90"/>
    </row>
    <row r="147" spans="1:19" ht="20.25" thickTop="1" thickBot="1" x14ac:dyDescent="0.45">
      <c r="A147" s="117" t="s">
        <v>59</v>
      </c>
      <c r="B147" s="118"/>
      <c r="C147" s="47">
        <f t="shared" si="40"/>
        <v>13</v>
      </c>
      <c r="D147" s="35">
        <f t="shared" si="48"/>
        <v>0</v>
      </c>
      <c r="E147" s="7">
        <f>SUM(E148:E154)</f>
        <v>0</v>
      </c>
      <c r="F147" s="10">
        <f>SUM(F148:F154)</f>
        <v>0</v>
      </c>
      <c r="G147" s="69">
        <f>SUM(G148:G154)</f>
        <v>0</v>
      </c>
      <c r="H147" s="13">
        <f t="shared" si="41"/>
        <v>2</v>
      </c>
      <c r="I147" s="7">
        <f>SUM(I148:I154)</f>
        <v>2</v>
      </c>
      <c r="J147" s="10">
        <f>SUM(J148:J154)</f>
        <v>0</v>
      </c>
      <c r="K147" s="69">
        <f>SUM(K148:K154)</f>
        <v>0</v>
      </c>
      <c r="L147" s="16">
        <f t="shared" si="25"/>
        <v>11</v>
      </c>
      <c r="M147" s="7">
        <f>SUM(M148:M154)</f>
        <v>3</v>
      </c>
      <c r="N147" s="61">
        <f>SUM(N148:N154)</f>
        <v>8</v>
      </c>
      <c r="O147" s="69">
        <f>SUM(O148:O154)</f>
        <v>0</v>
      </c>
      <c r="P147" s="13">
        <f t="shared" si="49"/>
        <v>0</v>
      </c>
      <c r="Q147" s="7">
        <f>SUM(Q148:Q154)</f>
        <v>0</v>
      </c>
      <c r="R147" s="10">
        <f>SUM(R148:R154)</f>
        <v>0</v>
      </c>
      <c r="S147" s="92">
        <f>SUM(S148:S154)</f>
        <v>0</v>
      </c>
    </row>
    <row r="148" spans="1:19" ht="19.5" thickTop="1" x14ac:dyDescent="0.4">
      <c r="A148" s="26"/>
      <c r="B148" s="23" t="s">
        <v>179</v>
      </c>
      <c r="C148" s="48">
        <f t="shared" si="40"/>
        <v>1</v>
      </c>
      <c r="D148" s="36">
        <f t="shared" si="48"/>
        <v>0</v>
      </c>
      <c r="E148" s="4"/>
      <c r="F148" s="11"/>
      <c r="G148" s="70"/>
      <c r="H148" s="14">
        <f t="shared" si="41"/>
        <v>0</v>
      </c>
      <c r="I148" s="4"/>
      <c r="J148" s="11"/>
      <c r="K148" s="70"/>
      <c r="L148" s="17">
        <f t="shared" si="25"/>
        <v>1</v>
      </c>
      <c r="M148" s="4">
        <v>1</v>
      </c>
      <c r="N148" s="62"/>
      <c r="O148" s="70"/>
      <c r="P148" s="14">
        <f t="shared" si="49"/>
        <v>0</v>
      </c>
      <c r="Q148" s="4"/>
      <c r="R148" s="11"/>
      <c r="S148" s="93"/>
    </row>
    <row r="149" spans="1:19" x14ac:dyDescent="0.4">
      <c r="A149" s="26"/>
      <c r="B149" s="24" t="s">
        <v>60</v>
      </c>
      <c r="C149" s="49">
        <f t="shared" si="40"/>
        <v>4</v>
      </c>
      <c r="D149" s="37">
        <f t="shared" si="48"/>
        <v>0</v>
      </c>
      <c r="E149" s="3"/>
      <c r="F149" s="12"/>
      <c r="G149" s="71"/>
      <c r="H149" s="14">
        <f t="shared" si="41"/>
        <v>1</v>
      </c>
      <c r="I149" s="3">
        <v>1</v>
      </c>
      <c r="J149" s="12"/>
      <c r="K149" s="71"/>
      <c r="L149" s="18">
        <f t="shared" si="25"/>
        <v>3</v>
      </c>
      <c r="M149" s="3">
        <v>1</v>
      </c>
      <c r="N149" s="63">
        <v>2</v>
      </c>
      <c r="O149" s="71"/>
      <c r="P149" s="15">
        <f t="shared" si="49"/>
        <v>0</v>
      </c>
      <c r="Q149" s="3"/>
      <c r="R149" s="12"/>
      <c r="S149" s="94"/>
    </row>
    <row r="150" spans="1:19" x14ac:dyDescent="0.4">
      <c r="A150" s="26"/>
      <c r="B150" s="24" t="s">
        <v>180</v>
      </c>
      <c r="C150" s="49">
        <f t="shared" si="40"/>
        <v>1</v>
      </c>
      <c r="D150" s="37">
        <f t="shared" si="48"/>
        <v>0</v>
      </c>
      <c r="E150" s="3"/>
      <c r="F150" s="12"/>
      <c r="G150" s="71"/>
      <c r="H150" s="14">
        <f t="shared" si="41"/>
        <v>0</v>
      </c>
      <c r="I150" s="3"/>
      <c r="J150" s="12"/>
      <c r="K150" s="71"/>
      <c r="L150" s="18">
        <f t="shared" si="25"/>
        <v>1</v>
      </c>
      <c r="M150" s="3"/>
      <c r="N150" s="63">
        <v>1</v>
      </c>
      <c r="O150" s="71"/>
      <c r="P150" s="15">
        <f t="shared" si="49"/>
        <v>0</v>
      </c>
      <c r="Q150" s="3"/>
      <c r="R150" s="12"/>
      <c r="S150" s="94"/>
    </row>
    <row r="151" spans="1:19" x14ac:dyDescent="0.4">
      <c r="A151" s="26"/>
      <c r="B151" t="s">
        <v>289</v>
      </c>
      <c r="C151" s="49">
        <f t="shared" ref="C151" si="50">D151+H151+L151+P151</f>
        <v>1</v>
      </c>
      <c r="D151" s="37">
        <f t="shared" ref="D151" si="51">E151+F151+G151</f>
        <v>0</v>
      </c>
      <c r="E151" s="3"/>
      <c r="F151" s="12"/>
      <c r="G151" s="71"/>
      <c r="H151" s="14">
        <f t="shared" ref="H151" si="52">I151+J151+K151</f>
        <v>0</v>
      </c>
      <c r="I151" s="3"/>
      <c r="J151" s="12"/>
      <c r="K151" s="71"/>
      <c r="L151" s="18">
        <f t="shared" ref="L151" si="53">M151+N151+O151</f>
        <v>1</v>
      </c>
      <c r="M151" s="3"/>
      <c r="N151" s="63">
        <v>1</v>
      </c>
      <c r="O151" s="71"/>
      <c r="P151" s="15">
        <f t="shared" ref="P151" si="54">Q151+R151+S151</f>
        <v>0</v>
      </c>
      <c r="Q151" s="3"/>
      <c r="R151" s="12"/>
      <c r="S151" s="94"/>
    </row>
    <row r="152" spans="1:19" x14ac:dyDescent="0.4">
      <c r="A152" s="26"/>
      <c r="B152" s="24" t="s">
        <v>181</v>
      </c>
      <c r="C152" s="49">
        <f t="shared" si="40"/>
        <v>1</v>
      </c>
      <c r="D152" s="37">
        <f t="shared" si="48"/>
        <v>0</v>
      </c>
      <c r="E152" s="3"/>
      <c r="F152" s="12"/>
      <c r="G152" s="71"/>
      <c r="H152" s="14">
        <f t="shared" si="41"/>
        <v>0</v>
      </c>
      <c r="I152" s="3"/>
      <c r="J152" s="12"/>
      <c r="K152" s="71"/>
      <c r="L152" s="18">
        <f t="shared" si="25"/>
        <v>1</v>
      </c>
      <c r="M152" s="3"/>
      <c r="N152" s="63">
        <v>1</v>
      </c>
      <c r="O152" s="71"/>
      <c r="P152" s="15">
        <f t="shared" si="49"/>
        <v>0</v>
      </c>
      <c r="Q152" s="3"/>
      <c r="R152" s="12"/>
      <c r="S152" s="94"/>
    </row>
    <row r="153" spans="1:19" x14ac:dyDescent="0.4">
      <c r="A153" s="26"/>
      <c r="B153" s="24" t="s">
        <v>61</v>
      </c>
      <c r="C153" s="49">
        <f t="shared" ref="C153:C224" si="55">D153+H153+L153+P153</f>
        <v>2</v>
      </c>
      <c r="D153" s="37">
        <f t="shared" si="48"/>
        <v>0</v>
      </c>
      <c r="E153" s="3"/>
      <c r="F153" s="12"/>
      <c r="G153" s="71"/>
      <c r="H153" s="14">
        <f t="shared" si="41"/>
        <v>0</v>
      </c>
      <c r="I153" s="3"/>
      <c r="J153" s="12"/>
      <c r="K153" s="71"/>
      <c r="L153" s="18">
        <f t="shared" si="25"/>
        <v>2</v>
      </c>
      <c r="M153" s="3">
        <v>1</v>
      </c>
      <c r="N153" s="63">
        <v>1</v>
      </c>
      <c r="O153" s="71"/>
      <c r="P153" s="15">
        <f t="shared" si="49"/>
        <v>0</v>
      </c>
      <c r="Q153" s="3"/>
      <c r="R153" s="12"/>
      <c r="S153" s="94"/>
    </row>
    <row r="154" spans="1:19" ht="19.5" thickBot="1" x14ac:dyDescent="0.45">
      <c r="A154" s="26"/>
      <c r="B154" s="25" t="s">
        <v>137</v>
      </c>
      <c r="C154" s="50">
        <f t="shared" si="55"/>
        <v>3</v>
      </c>
      <c r="D154" s="38">
        <f t="shared" si="48"/>
        <v>0</v>
      </c>
      <c r="E154" s="20"/>
      <c r="F154" s="21"/>
      <c r="G154" s="72"/>
      <c r="H154" s="14">
        <f t="shared" si="41"/>
        <v>1</v>
      </c>
      <c r="I154" s="20">
        <v>1</v>
      </c>
      <c r="J154" s="21"/>
      <c r="K154" s="72"/>
      <c r="L154" s="22">
        <f t="shared" si="25"/>
        <v>2</v>
      </c>
      <c r="M154" s="20"/>
      <c r="N154" s="64">
        <v>2</v>
      </c>
      <c r="O154" s="72"/>
      <c r="P154" s="19">
        <f t="shared" si="49"/>
        <v>0</v>
      </c>
      <c r="Q154" s="20"/>
      <c r="R154" s="21"/>
      <c r="S154" s="90"/>
    </row>
    <row r="155" spans="1:19" ht="20.25" thickTop="1" thickBot="1" x14ac:dyDescent="0.45">
      <c r="A155" s="117" t="s">
        <v>62</v>
      </c>
      <c r="B155" s="118"/>
      <c r="C155" s="47">
        <f t="shared" si="55"/>
        <v>419</v>
      </c>
      <c r="D155" s="35">
        <f t="shared" si="48"/>
        <v>23</v>
      </c>
      <c r="E155" s="7">
        <f>SUM(E156:E196)</f>
        <v>20</v>
      </c>
      <c r="F155" s="10">
        <f>SUM(F156:F196)</f>
        <v>3</v>
      </c>
      <c r="G155" s="69">
        <f>SUM(G156:G196)</f>
        <v>0</v>
      </c>
      <c r="H155" s="13">
        <f t="shared" si="41"/>
        <v>72</v>
      </c>
      <c r="I155" s="7">
        <f>SUM(I156:I196)</f>
        <v>54</v>
      </c>
      <c r="J155" s="10">
        <f>SUM(J156:J196)</f>
        <v>18</v>
      </c>
      <c r="K155" s="69">
        <f>SUM(K156:K196)</f>
        <v>0</v>
      </c>
      <c r="L155" s="16">
        <f t="shared" si="25"/>
        <v>323</v>
      </c>
      <c r="M155" s="7">
        <f>SUM(M156:M196)</f>
        <v>156</v>
      </c>
      <c r="N155" s="61">
        <f>SUM(N156:N196)</f>
        <v>167</v>
      </c>
      <c r="O155" s="69">
        <f>SUM(O156:O196)</f>
        <v>0</v>
      </c>
      <c r="P155" s="13">
        <f t="shared" si="49"/>
        <v>1</v>
      </c>
      <c r="Q155" s="7">
        <f>SUM(Q156:Q196)</f>
        <v>1</v>
      </c>
      <c r="R155" s="10">
        <f>SUM(R156:R196)</f>
        <v>0</v>
      </c>
      <c r="S155" s="92">
        <f>SUM(S156:S196)</f>
        <v>0</v>
      </c>
    </row>
    <row r="156" spans="1:19" ht="19.5" thickTop="1" x14ac:dyDescent="0.4">
      <c r="A156" s="26"/>
      <c r="B156" s="23" t="s">
        <v>182</v>
      </c>
      <c r="C156" s="48">
        <f t="shared" si="55"/>
        <v>1</v>
      </c>
      <c r="D156" s="36">
        <f t="shared" si="48"/>
        <v>0</v>
      </c>
      <c r="E156" s="4"/>
      <c r="F156" s="11"/>
      <c r="G156" s="70"/>
      <c r="H156" s="14">
        <f t="shared" si="41"/>
        <v>0</v>
      </c>
      <c r="I156" s="4"/>
      <c r="J156" s="11"/>
      <c r="K156" s="70"/>
      <c r="L156" s="17">
        <f t="shared" ref="L156:L266" si="56">M156+N156+O156</f>
        <v>1</v>
      </c>
      <c r="M156" s="4">
        <v>1</v>
      </c>
      <c r="N156" s="62"/>
      <c r="O156" s="70"/>
      <c r="P156" s="14">
        <f t="shared" si="49"/>
        <v>0</v>
      </c>
      <c r="Q156" s="4"/>
      <c r="R156" s="11"/>
      <c r="S156" s="93"/>
    </row>
    <row r="157" spans="1:19" x14ac:dyDescent="0.4">
      <c r="A157" s="26"/>
      <c r="B157" s="24" t="s">
        <v>63</v>
      </c>
      <c r="C157" s="49">
        <f t="shared" si="55"/>
        <v>8</v>
      </c>
      <c r="D157" s="37">
        <f t="shared" si="48"/>
        <v>1</v>
      </c>
      <c r="E157" s="3">
        <v>1</v>
      </c>
      <c r="F157" s="12"/>
      <c r="G157" s="71"/>
      <c r="H157" s="14">
        <f t="shared" si="41"/>
        <v>1</v>
      </c>
      <c r="I157" s="3"/>
      <c r="J157" s="12">
        <v>1</v>
      </c>
      <c r="K157" s="71"/>
      <c r="L157" s="18">
        <f t="shared" si="56"/>
        <v>6</v>
      </c>
      <c r="M157" s="3">
        <v>3</v>
      </c>
      <c r="N157" s="63">
        <v>3</v>
      </c>
      <c r="O157" s="71"/>
      <c r="P157" s="15">
        <f t="shared" si="49"/>
        <v>0</v>
      </c>
      <c r="Q157" s="3"/>
      <c r="R157" s="12"/>
      <c r="S157" s="94"/>
    </row>
    <row r="158" spans="1:19" x14ac:dyDescent="0.4">
      <c r="A158" s="26"/>
      <c r="B158" t="s">
        <v>296</v>
      </c>
      <c r="C158" s="49">
        <f t="shared" ref="C158" si="57">D158+H158+L158+P158</f>
        <v>1</v>
      </c>
      <c r="D158" s="37">
        <f t="shared" ref="D158" si="58">E158+F158+G158</f>
        <v>0</v>
      </c>
      <c r="E158" s="3"/>
      <c r="F158" s="12"/>
      <c r="G158" s="71"/>
      <c r="H158" s="14">
        <f t="shared" ref="H158" si="59">I158+J158+K158</f>
        <v>0</v>
      </c>
      <c r="I158" s="3"/>
      <c r="J158" s="12"/>
      <c r="K158" s="71"/>
      <c r="L158" s="18">
        <f t="shared" ref="L158" si="60">M158+N158+O158</f>
        <v>1</v>
      </c>
      <c r="M158" s="3"/>
      <c r="N158" s="63">
        <v>1</v>
      </c>
      <c r="O158" s="71"/>
      <c r="P158" s="15">
        <f t="shared" ref="P158" si="61">Q158+R158+S158</f>
        <v>0</v>
      </c>
      <c r="Q158" s="3"/>
      <c r="R158" s="12"/>
      <c r="S158" s="94"/>
    </row>
    <row r="159" spans="1:19" x14ac:dyDescent="0.4">
      <c r="A159" s="26"/>
      <c r="B159" s="24" t="s">
        <v>263</v>
      </c>
      <c r="C159" s="49">
        <f t="shared" si="55"/>
        <v>1</v>
      </c>
      <c r="D159" s="37">
        <f t="shared" si="48"/>
        <v>0</v>
      </c>
      <c r="E159" s="3"/>
      <c r="F159" s="12"/>
      <c r="G159" s="71"/>
      <c r="H159" s="14">
        <f t="shared" si="41"/>
        <v>1</v>
      </c>
      <c r="I159" s="3"/>
      <c r="J159" s="12">
        <v>1</v>
      </c>
      <c r="K159" s="71"/>
      <c r="L159" s="18">
        <f t="shared" si="56"/>
        <v>0</v>
      </c>
      <c r="M159" s="3"/>
      <c r="N159" s="63"/>
      <c r="O159" s="71"/>
      <c r="P159" s="15">
        <f t="shared" si="49"/>
        <v>0</v>
      </c>
      <c r="Q159" s="3"/>
      <c r="R159" s="12"/>
      <c r="S159" s="94"/>
    </row>
    <row r="160" spans="1:19" x14ac:dyDescent="0.4">
      <c r="A160" s="26"/>
      <c r="B160" s="24" t="s">
        <v>64</v>
      </c>
      <c r="C160" s="49">
        <f t="shared" si="55"/>
        <v>1</v>
      </c>
      <c r="D160" s="37">
        <f t="shared" si="48"/>
        <v>0</v>
      </c>
      <c r="E160" s="3"/>
      <c r="F160" s="12"/>
      <c r="G160" s="71"/>
      <c r="H160" s="14">
        <f t="shared" si="41"/>
        <v>0</v>
      </c>
      <c r="I160" s="3"/>
      <c r="J160" s="12"/>
      <c r="K160" s="71"/>
      <c r="L160" s="18">
        <f t="shared" si="56"/>
        <v>1</v>
      </c>
      <c r="M160" s="3"/>
      <c r="N160" s="63">
        <v>1</v>
      </c>
      <c r="O160" s="71"/>
      <c r="P160" s="15">
        <f t="shared" si="49"/>
        <v>0</v>
      </c>
      <c r="Q160" s="3"/>
      <c r="R160" s="12"/>
      <c r="S160" s="94"/>
    </row>
    <row r="161" spans="1:19" x14ac:dyDescent="0.4">
      <c r="A161" s="26"/>
      <c r="B161" s="24" t="s">
        <v>270</v>
      </c>
      <c r="C161" s="49">
        <f t="shared" si="55"/>
        <v>1</v>
      </c>
      <c r="D161" s="37">
        <f t="shared" si="48"/>
        <v>1</v>
      </c>
      <c r="E161" s="3">
        <v>1</v>
      </c>
      <c r="F161" s="12"/>
      <c r="G161" s="71"/>
      <c r="H161" s="14">
        <f t="shared" si="41"/>
        <v>0</v>
      </c>
      <c r="I161" s="3"/>
      <c r="J161" s="12"/>
      <c r="K161" s="71"/>
      <c r="L161" s="18">
        <f t="shared" si="56"/>
        <v>0</v>
      </c>
      <c r="M161" s="3"/>
      <c r="N161" s="63"/>
      <c r="O161" s="71"/>
      <c r="P161" s="15">
        <f t="shared" si="49"/>
        <v>0</v>
      </c>
      <c r="Q161" s="3"/>
      <c r="R161" s="12"/>
      <c r="S161" s="94"/>
    </row>
    <row r="162" spans="1:19" x14ac:dyDescent="0.4">
      <c r="A162" s="26"/>
      <c r="B162" t="s">
        <v>292</v>
      </c>
      <c r="C162" s="49">
        <f t="shared" ref="C162" si="62">D162+H162+L162+P162</f>
        <v>1</v>
      </c>
      <c r="D162" s="37">
        <f t="shared" ref="D162" si="63">E162+F162+G162</f>
        <v>0</v>
      </c>
      <c r="E162" s="3"/>
      <c r="F162" s="12"/>
      <c r="G162" s="71"/>
      <c r="H162" s="14">
        <f t="shared" ref="H162" si="64">I162+J162+K162</f>
        <v>1</v>
      </c>
      <c r="I162" s="3">
        <v>1</v>
      </c>
      <c r="J162" s="12"/>
      <c r="K162" s="71"/>
      <c r="L162" s="18">
        <f t="shared" ref="L162" si="65">M162+N162+O162</f>
        <v>0</v>
      </c>
      <c r="M162" s="3"/>
      <c r="N162" s="63"/>
      <c r="O162" s="71"/>
      <c r="P162" s="15">
        <f t="shared" ref="P162" si="66">Q162+R162+S162</f>
        <v>0</v>
      </c>
      <c r="Q162" s="3"/>
      <c r="R162" s="12"/>
      <c r="S162" s="94"/>
    </row>
    <row r="163" spans="1:19" x14ac:dyDescent="0.4">
      <c r="A163" s="26"/>
      <c r="B163" s="24" t="s">
        <v>183</v>
      </c>
      <c r="C163" s="49">
        <f t="shared" si="55"/>
        <v>5</v>
      </c>
      <c r="D163" s="37">
        <f t="shared" si="48"/>
        <v>0</v>
      </c>
      <c r="E163" s="3"/>
      <c r="F163" s="12"/>
      <c r="G163" s="71"/>
      <c r="H163" s="14">
        <f t="shared" si="41"/>
        <v>2</v>
      </c>
      <c r="I163" s="3">
        <v>2</v>
      </c>
      <c r="J163" s="12"/>
      <c r="K163" s="71"/>
      <c r="L163" s="18">
        <f t="shared" si="56"/>
        <v>3</v>
      </c>
      <c r="M163" s="3">
        <v>2</v>
      </c>
      <c r="N163" s="63">
        <v>1</v>
      </c>
      <c r="O163" s="71"/>
      <c r="P163" s="15">
        <f t="shared" si="49"/>
        <v>0</v>
      </c>
      <c r="Q163" s="3"/>
      <c r="R163" s="12"/>
      <c r="S163" s="94"/>
    </row>
    <row r="164" spans="1:19" x14ac:dyDescent="0.4">
      <c r="A164" s="26"/>
      <c r="B164" s="24" t="s">
        <v>252</v>
      </c>
      <c r="C164" s="49">
        <f t="shared" si="55"/>
        <v>1</v>
      </c>
      <c r="D164" s="37">
        <f t="shared" si="48"/>
        <v>0</v>
      </c>
      <c r="E164" s="3"/>
      <c r="F164" s="12"/>
      <c r="G164" s="71"/>
      <c r="H164" s="14">
        <f t="shared" si="41"/>
        <v>0</v>
      </c>
      <c r="I164" s="3"/>
      <c r="J164" s="12"/>
      <c r="K164" s="71"/>
      <c r="L164" s="18">
        <f t="shared" si="56"/>
        <v>1</v>
      </c>
      <c r="M164" s="3">
        <v>1</v>
      </c>
      <c r="N164" s="63"/>
      <c r="O164" s="71"/>
      <c r="P164" s="15">
        <f t="shared" si="49"/>
        <v>0</v>
      </c>
      <c r="Q164" s="3"/>
      <c r="R164" s="12"/>
      <c r="S164" s="94"/>
    </row>
    <row r="165" spans="1:19" x14ac:dyDescent="0.4">
      <c r="A165" s="26"/>
      <c r="B165" s="24" t="s">
        <v>138</v>
      </c>
      <c r="C165" s="49">
        <f t="shared" si="55"/>
        <v>8</v>
      </c>
      <c r="D165" s="37">
        <f t="shared" si="48"/>
        <v>0</v>
      </c>
      <c r="E165" s="3"/>
      <c r="F165" s="12"/>
      <c r="G165" s="71"/>
      <c r="H165" s="14">
        <f t="shared" ref="H165:H245" si="67">I165+J165+K165</f>
        <v>1</v>
      </c>
      <c r="I165" s="3">
        <v>1</v>
      </c>
      <c r="J165" s="12"/>
      <c r="K165" s="71"/>
      <c r="L165" s="18">
        <f t="shared" si="56"/>
        <v>7</v>
      </c>
      <c r="M165" s="3">
        <v>3</v>
      </c>
      <c r="N165" s="63">
        <v>4</v>
      </c>
      <c r="O165" s="71"/>
      <c r="P165" s="15">
        <f t="shared" si="49"/>
        <v>0</v>
      </c>
      <c r="Q165" s="3"/>
      <c r="R165" s="12"/>
      <c r="S165" s="94"/>
    </row>
    <row r="166" spans="1:19" x14ac:dyDescent="0.4">
      <c r="A166" s="26"/>
      <c r="B166" s="24" t="s">
        <v>65</v>
      </c>
      <c r="C166" s="49">
        <f t="shared" si="55"/>
        <v>46</v>
      </c>
      <c r="D166" s="37">
        <f t="shared" si="48"/>
        <v>0</v>
      </c>
      <c r="E166" s="3"/>
      <c r="F166" s="12"/>
      <c r="G166" s="71"/>
      <c r="H166" s="14">
        <f t="shared" si="67"/>
        <v>10</v>
      </c>
      <c r="I166" s="3">
        <v>9</v>
      </c>
      <c r="J166" s="12">
        <v>1</v>
      </c>
      <c r="K166" s="71"/>
      <c r="L166" s="18">
        <f t="shared" si="56"/>
        <v>36</v>
      </c>
      <c r="M166" s="3">
        <v>19</v>
      </c>
      <c r="N166" s="63">
        <v>17</v>
      </c>
      <c r="O166" s="71"/>
      <c r="P166" s="15">
        <f t="shared" si="49"/>
        <v>0</v>
      </c>
      <c r="Q166" s="3"/>
      <c r="R166" s="12"/>
      <c r="S166" s="94"/>
    </row>
    <row r="167" spans="1:19" x14ac:dyDescent="0.4">
      <c r="A167" s="26"/>
      <c r="B167" s="24" t="s">
        <v>66</v>
      </c>
      <c r="C167" s="49">
        <f t="shared" si="55"/>
        <v>57</v>
      </c>
      <c r="D167" s="37">
        <f t="shared" si="48"/>
        <v>3</v>
      </c>
      <c r="E167" s="3">
        <v>3</v>
      </c>
      <c r="F167" s="12"/>
      <c r="G167" s="71"/>
      <c r="H167" s="14">
        <f t="shared" si="67"/>
        <v>6</v>
      </c>
      <c r="I167" s="3">
        <v>6</v>
      </c>
      <c r="J167" s="12"/>
      <c r="K167" s="71"/>
      <c r="L167" s="18">
        <f t="shared" si="56"/>
        <v>48</v>
      </c>
      <c r="M167" s="3">
        <v>24</v>
      </c>
      <c r="N167" s="63">
        <v>24</v>
      </c>
      <c r="O167" s="71"/>
      <c r="P167" s="15">
        <f t="shared" si="49"/>
        <v>0</v>
      </c>
      <c r="Q167" s="3"/>
      <c r="R167" s="12"/>
      <c r="S167" s="94"/>
    </row>
    <row r="168" spans="1:19" x14ac:dyDescent="0.4">
      <c r="A168" s="26"/>
      <c r="B168" s="24" t="s">
        <v>67</v>
      </c>
      <c r="C168" s="49">
        <f t="shared" si="55"/>
        <v>2</v>
      </c>
      <c r="D168" s="37">
        <f t="shared" si="48"/>
        <v>0</v>
      </c>
      <c r="E168" s="3"/>
      <c r="F168" s="12"/>
      <c r="G168" s="71"/>
      <c r="H168" s="14">
        <f t="shared" si="67"/>
        <v>0</v>
      </c>
      <c r="I168" s="3"/>
      <c r="J168" s="12"/>
      <c r="K168" s="71"/>
      <c r="L168" s="18">
        <f t="shared" si="56"/>
        <v>2</v>
      </c>
      <c r="M168" s="3">
        <v>1</v>
      </c>
      <c r="N168" s="63">
        <v>1</v>
      </c>
      <c r="O168" s="71"/>
      <c r="P168" s="15">
        <f t="shared" si="49"/>
        <v>0</v>
      </c>
      <c r="Q168" s="3"/>
      <c r="R168" s="12"/>
      <c r="S168" s="94"/>
    </row>
    <row r="169" spans="1:19" x14ac:dyDescent="0.4">
      <c r="A169" s="26"/>
      <c r="B169" s="24" t="s">
        <v>215</v>
      </c>
      <c r="C169" s="49">
        <f t="shared" si="55"/>
        <v>1</v>
      </c>
      <c r="D169" s="37">
        <f t="shared" si="48"/>
        <v>0</v>
      </c>
      <c r="E169" s="3"/>
      <c r="F169" s="12"/>
      <c r="G169" s="71"/>
      <c r="H169" s="14">
        <f t="shared" si="67"/>
        <v>1</v>
      </c>
      <c r="I169" s="3">
        <v>1</v>
      </c>
      <c r="J169" s="12"/>
      <c r="K169" s="71"/>
      <c r="L169" s="18">
        <f t="shared" si="56"/>
        <v>0</v>
      </c>
      <c r="M169" s="3"/>
      <c r="N169" s="63"/>
      <c r="O169" s="71"/>
      <c r="P169" s="15">
        <f t="shared" si="49"/>
        <v>0</v>
      </c>
      <c r="Q169" s="3"/>
      <c r="R169" s="12"/>
      <c r="S169" s="94"/>
    </row>
    <row r="170" spans="1:19" x14ac:dyDescent="0.4">
      <c r="A170" s="26"/>
      <c r="B170" s="24" t="s">
        <v>68</v>
      </c>
      <c r="C170" s="49">
        <f t="shared" si="55"/>
        <v>1</v>
      </c>
      <c r="D170" s="37">
        <f t="shared" si="48"/>
        <v>0</v>
      </c>
      <c r="E170" s="3"/>
      <c r="F170" s="12"/>
      <c r="G170" s="71"/>
      <c r="H170" s="14">
        <f t="shared" si="67"/>
        <v>0</v>
      </c>
      <c r="I170" s="3"/>
      <c r="J170" s="12"/>
      <c r="K170" s="71"/>
      <c r="L170" s="18">
        <f t="shared" si="56"/>
        <v>1</v>
      </c>
      <c r="M170" s="3"/>
      <c r="N170" s="63">
        <v>1</v>
      </c>
      <c r="O170" s="71"/>
      <c r="P170" s="15">
        <f t="shared" si="49"/>
        <v>0</v>
      </c>
      <c r="Q170" s="3"/>
      <c r="R170" s="12"/>
      <c r="S170" s="94"/>
    </row>
    <row r="171" spans="1:19" x14ac:dyDescent="0.4">
      <c r="A171" s="26"/>
      <c r="B171" s="24" t="s">
        <v>69</v>
      </c>
      <c r="C171" s="49">
        <f t="shared" si="55"/>
        <v>15</v>
      </c>
      <c r="D171" s="37">
        <f t="shared" si="48"/>
        <v>1</v>
      </c>
      <c r="E171" s="3">
        <v>1</v>
      </c>
      <c r="F171" s="12"/>
      <c r="G171" s="71"/>
      <c r="H171" s="14">
        <f t="shared" si="67"/>
        <v>4</v>
      </c>
      <c r="I171" s="3">
        <v>2</v>
      </c>
      <c r="J171" s="12">
        <v>2</v>
      </c>
      <c r="K171" s="71"/>
      <c r="L171" s="18">
        <f t="shared" si="56"/>
        <v>10</v>
      </c>
      <c r="M171" s="3">
        <v>3</v>
      </c>
      <c r="N171" s="63">
        <v>7</v>
      </c>
      <c r="O171" s="71"/>
      <c r="P171" s="15">
        <f t="shared" si="49"/>
        <v>0</v>
      </c>
      <c r="Q171" s="3"/>
      <c r="R171" s="12"/>
      <c r="S171" s="94"/>
    </row>
    <row r="172" spans="1:19" x14ac:dyDescent="0.4">
      <c r="A172" s="26"/>
      <c r="B172" s="24" t="s">
        <v>184</v>
      </c>
      <c r="C172" s="49">
        <f t="shared" si="55"/>
        <v>1</v>
      </c>
      <c r="D172" s="37">
        <f t="shared" si="48"/>
        <v>0</v>
      </c>
      <c r="E172" s="3"/>
      <c r="F172" s="12"/>
      <c r="G172" s="71"/>
      <c r="H172" s="14">
        <f t="shared" si="67"/>
        <v>0</v>
      </c>
      <c r="I172" s="3"/>
      <c r="J172" s="12"/>
      <c r="K172" s="71"/>
      <c r="L172" s="18">
        <f t="shared" si="56"/>
        <v>1</v>
      </c>
      <c r="M172" s="3">
        <v>1</v>
      </c>
      <c r="N172" s="63"/>
      <c r="O172" s="71"/>
      <c r="P172" s="15">
        <f t="shared" si="49"/>
        <v>0</v>
      </c>
      <c r="Q172" s="3"/>
      <c r="R172" s="12"/>
      <c r="S172" s="94"/>
    </row>
    <row r="173" spans="1:19" x14ac:dyDescent="0.4">
      <c r="A173" s="26"/>
      <c r="B173" s="24" t="s">
        <v>70</v>
      </c>
      <c r="C173" s="49">
        <f t="shared" si="55"/>
        <v>22</v>
      </c>
      <c r="D173" s="37">
        <f t="shared" si="48"/>
        <v>5</v>
      </c>
      <c r="E173" s="3">
        <v>4</v>
      </c>
      <c r="F173" s="12">
        <v>1</v>
      </c>
      <c r="G173" s="71"/>
      <c r="H173" s="14">
        <f t="shared" si="67"/>
        <v>6</v>
      </c>
      <c r="I173" s="3">
        <v>4</v>
      </c>
      <c r="J173" s="12">
        <v>2</v>
      </c>
      <c r="K173" s="71"/>
      <c r="L173" s="18">
        <f t="shared" si="56"/>
        <v>11</v>
      </c>
      <c r="M173" s="3">
        <v>6</v>
      </c>
      <c r="N173" s="63">
        <v>5</v>
      </c>
      <c r="O173" s="71"/>
      <c r="P173" s="15">
        <f t="shared" si="49"/>
        <v>0</v>
      </c>
      <c r="Q173" s="3"/>
      <c r="R173" s="12"/>
      <c r="S173" s="94"/>
    </row>
    <row r="174" spans="1:19" x14ac:dyDescent="0.4">
      <c r="A174" s="26"/>
      <c r="B174" s="24" t="s">
        <v>71</v>
      </c>
      <c r="C174" s="49">
        <f t="shared" si="55"/>
        <v>19</v>
      </c>
      <c r="D174" s="37">
        <f t="shared" si="48"/>
        <v>2</v>
      </c>
      <c r="E174" s="3">
        <v>1</v>
      </c>
      <c r="F174" s="12">
        <v>1</v>
      </c>
      <c r="G174" s="71"/>
      <c r="H174" s="14">
        <f t="shared" si="67"/>
        <v>5</v>
      </c>
      <c r="I174" s="3">
        <v>3</v>
      </c>
      <c r="J174" s="12">
        <v>2</v>
      </c>
      <c r="K174" s="71"/>
      <c r="L174" s="18">
        <f t="shared" si="56"/>
        <v>12</v>
      </c>
      <c r="M174" s="3">
        <v>7</v>
      </c>
      <c r="N174" s="63">
        <v>5</v>
      </c>
      <c r="O174" s="71"/>
      <c r="P174" s="15">
        <f t="shared" si="49"/>
        <v>0</v>
      </c>
      <c r="Q174" s="3"/>
      <c r="R174" s="12"/>
      <c r="S174" s="94"/>
    </row>
    <row r="175" spans="1:19" x14ac:dyDescent="0.4">
      <c r="A175" s="26"/>
      <c r="B175" s="24" t="s">
        <v>72</v>
      </c>
      <c r="C175" s="49">
        <f t="shared" si="55"/>
        <v>51</v>
      </c>
      <c r="D175" s="37">
        <f t="shared" si="48"/>
        <v>1</v>
      </c>
      <c r="E175" s="3">
        <v>1</v>
      </c>
      <c r="F175" s="12"/>
      <c r="G175" s="71"/>
      <c r="H175" s="14">
        <f t="shared" si="67"/>
        <v>9</v>
      </c>
      <c r="I175" s="3">
        <v>7</v>
      </c>
      <c r="J175" s="12">
        <v>2</v>
      </c>
      <c r="K175" s="71"/>
      <c r="L175" s="18">
        <f t="shared" si="56"/>
        <v>41</v>
      </c>
      <c r="M175" s="3">
        <v>18</v>
      </c>
      <c r="N175" s="63">
        <v>23</v>
      </c>
      <c r="O175" s="71"/>
      <c r="P175" s="15">
        <f t="shared" si="49"/>
        <v>0</v>
      </c>
      <c r="Q175" s="3"/>
      <c r="R175" s="12"/>
      <c r="S175" s="94"/>
    </row>
    <row r="176" spans="1:19" x14ac:dyDescent="0.4">
      <c r="A176" s="26"/>
      <c r="B176" s="24" t="s">
        <v>73</v>
      </c>
      <c r="C176" s="49">
        <f t="shared" si="55"/>
        <v>2</v>
      </c>
      <c r="D176" s="37">
        <f t="shared" si="48"/>
        <v>0</v>
      </c>
      <c r="E176" s="3"/>
      <c r="F176" s="12"/>
      <c r="G176" s="71"/>
      <c r="H176" s="14">
        <f t="shared" si="67"/>
        <v>1</v>
      </c>
      <c r="I176" s="3">
        <v>1</v>
      </c>
      <c r="J176" s="12"/>
      <c r="K176" s="71"/>
      <c r="L176" s="18">
        <f t="shared" si="56"/>
        <v>1</v>
      </c>
      <c r="M176" s="3">
        <v>1</v>
      </c>
      <c r="N176" s="63"/>
      <c r="O176" s="71"/>
      <c r="P176" s="15">
        <f t="shared" si="49"/>
        <v>0</v>
      </c>
      <c r="Q176" s="3"/>
      <c r="R176" s="12"/>
      <c r="S176" s="94"/>
    </row>
    <row r="177" spans="1:19" x14ac:dyDescent="0.4">
      <c r="A177" s="26"/>
      <c r="B177" s="24" t="s">
        <v>74</v>
      </c>
      <c r="C177" s="49">
        <f t="shared" si="55"/>
        <v>3</v>
      </c>
      <c r="D177" s="37">
        <f t="shared" si="48"/>
        <v>0</v>
      </c>
      <c r="E177" s="3"/>
      <c r="F177" s="12"/>
      <c r="G177" s="71"/>
      <c r="H177" s="14">
        <f t="shared" si="67"/>
        <v>0</v>
      </c>
      <c r="I177" s="3"/>
      <c r="J177" s="12"/>
      <c r="K177" s="71"/>
      <c r="L177" s="18">
        <f t="shared" si="56"/>
        <v>3</v>
      </c>
      <c r="M177" s="3">
        <v>1</v>
      </c>
      <c r="N177" s="63">
        <v>2</v>
      </c>
      <c r="O177" s="71"/>
      <c r="P177" s="15">
        <f t="shared" si="49"/>
        <v>0</v>
      </c>
      <c r="Q177" s="3"/>
      <c r="R177" s="12"/>
      <c r="S177" s="94"/>
    </row>
    <row r="178" spans="1:19" x14ac:dyDescent="0.4">
      <c r="A178" s="26"/>
      <c r="B178" s="24" t="s">
        <v>185</v>
      </c>
      <c r="C178" s="49">
        <f t="shared" si="55"/>
        <v>3</v>
      </c>
      <c r="D178" s="37">
        <f t="shared" si="48"/>
        <v>0</v>
      </c>
      <c r="E178" s="3"/>
      <c r="F178" s="12"/>
      <c r="G178" s="71"/>
      <c r="H178" s="14">
        <f t="shared" si="67"/>
        <v>0</v>
      </c>
      <c r="I178" s="3"/>
      <c r="J178" s="12"/>
      <c r="K178" s="71"/>
      <c r="L178" s="18">
        <f t="shared" si="56"/>
        <v>3</v>
      </c>
      <c r="M178" s="3">
        <v>2</v>
      </c>
      <c r="N178" s="63">
        <v>1</v>
      </c>
      <c r="O178" s="71"/>
      <c r="P178" s="15">
        <f t="shared" si="49"/>
        <v>0</v>
      </c>
      <c r="Q178" s="3"/>
      <c r="R178" s="12"/>
      <c r="S178" s="94"/>
    </row>
    <row r="179" spans="1:19" x14ac:dyDescent="0.4">
      <c r="A179" s="26"/>
      <c r="B179" s="24" t="s">
        <v>75</v>
      </c>
      <c r="C179" s="49">
        <f t="shared" si="55"/>
        <v>3</v>
      </c>
      <c r="D179" s="37">
        <f t="shared" si="48"/>
        <v>0</v>
      </c>
      <c r="E179" s="3"/>
      <c r="F179" s="12"/>
      <c r="G179" s="71"/>
      <c r="H179" s="14">
        <f t="shared" si="67"/>
        <v>0</v>
      </c>
      <c r="I179" s="3"/>
      <c r="J179" s="12"/>
      <c r="K179" s="71"/>
      <c r="L179" s="18">
        <f t="shared" si="56"/>
        <v>3</v>
      </c>
      <c r="M179" s="3">
        <v>2</v>
      </c>
      <c r="N179" s="63">
        <v>1</v>
      </c>
      <c r="O179" s="71"/>
      <c r="P179" s="15">
        <f t="shared" si="49"/>
        <v>0</v>
      </c>
      <c r="Q179" s="3"/>
      <c r="R179" s="12"/>
      <c r="S179" s="94"/>
    </row>
    <row r="180" spans="1:19" x14ac:dyDescent="0.4">
      <c r="A180" s="26"/>
      <c r="B180" s="24" t="s">
        <v>76</v>
      </c>
      <c r="C180" s="49">
        <f t="shared" si="55"/>
        <v>13</v>
      </c>
      <c r="D180" s="37">
        <f t="shared" si="48"/>
        <v>2</v>
      </c>
      <c r="E180" s="3">
        <v>2</v>
      </c>
      <c r="F180" s="12"/>
      <c r="G180" s="71"/>
      <c r="H180" s="14">
        <f t="shared" si="67"/>
        <v>4</v>
      </c>
      <c r="I180" s="3">
        <v>3</v>
      </c>
      <c r="J180" s="12">
        <v>1</v>
      </c>
      <c r="K180" s="71"/>
      <c r="L180" s="18">
        <f t="shared" si="56"/>
        <v>7</v>
      </c>
      <c r="M180" s="3">
        <v>7</v>
      </c>
      <c r="N180" s="63"/>
      <c r="O180" s="71"/>
      <c r="P180" s="15">
        <f t="shared" si="49"/>
        <v>0</v>
      </c>
      <c r="Q180" s="3"/>
      <c r="R180" s="12"/>
      <c r="S180" s="94"/>
    </row>
    <row r="181" spans="1:19" x14ac:dyDescent="0.4">
      <c r="A181" s="26"/>
      <c r="B181" s="24" t="s">
        <v>236</v>
      </c>
      <c r="C181" s="49">
        <f t="shared" si="55"/>
        <v>1</v>
      </c>
      <c r="D181" s="37">
        <f t="shared" si="48"/>
        <v>0</v>
      </c>
      <c r="E181" s="3"/>
      <c r="F181" s="12"/>
      <c r="G181" s="71"/>
      <c r="H181" s="14">
        <f t="shared" si="67"/>
        <v>0</v>
      </c>
      <c r="I181" s="3"/>
      <c r="J181" s="12"/>
      <c r="K181" s="71"/>
      <c r="L181" s="18">
        <f t="shared" si="56"/>
        <v>1</v>
      </c>
      <c r="M181" s="3"/>
      <c r="N181" s="63">
        <v>1</v>
      </c>
      <c r="O181" s="71"/>
      <c r="P181" s="15">
        <f t="shared" si="49"/>
        <v>0</v>
      </c>
      <c r="Q181" s="3"/>
      <c r="R181" s="12"/>
      <c r="S181" s="94"/>
    </row>
    <row r="182" spans="1:19" x14ac:dyDescent="0.4">
      <c r="A182" s="26"/>
      <c r="B182" s="24" t="s">
        <v>186</v>
      </c>
      <c r="C182" s="49">
        <f t="shared" si="55"/>
        <v>2</v>
      </c>
      <c r="D182" s="37">
        <f t="shared" si="48"/>
        <v>0</v>
      </c>
      <c r="E182" s="3"/>
      <c r="F182" s="12"/>
      <c r="G182" s="71"/>
      <c r="H182" s="14">
        <f t="shared" si="67"/>
        <v>2</v>
      </c>
      <c r="I182" s="3">
        <v>2</v>
      </c>
      <c r="J182" s="12"/>
      <c r="K182" s="71"/>
      <c r="L182" s="18">
        <f t="shared" si="56"/>
        <v>0</v>
      </c>
      <c r="M182" s="3"/>
      <c r="N182" s="63"/>
      <c r="O182" s="71"/>
      <c r="P182" s="15">
        <f t="shared" si="49"/>
        <v>0</v>
      </c>
      <c r="Q182" s="3"/>
      <c r="R182" s="12"/>
      <c r="S182" s="94"/>
    </row>
    <row r="183" spans="1:19" x14ac:dyDescent="0.4">
      <c r="A183" s="26"/>
      <c r="B183" s="24" t="s">
        <v>187</v>
      </c>
      <c r="C183" s="49">
        <f t="shared" si="55"/>
        <v>1</v>
      </c>
      <c r="D183" s="37">
        <f t="shared" si="48"/>
        <v>0</v>
      </c>
      <c r="E183" s="3"/>
      <c r="F183" s="12"/>
      <c r="G183" s="71"/>
      <c r="H183" s="14">
        <f t="shared" si="67"/>
        <v>1</v>
      </c>
      <c r="I183" s="3">
        <v>1</v>
      </c>
      <c r="J183" s="12"/>
      <c r="K183" s="71"/>
      <c r="L183" s="18">
        <f t="shared" si="56"/>
        <v>0</v>
      </c>
      <c r="M183" s="3"/>
      <c r="N183" s="63"/>
      <c r="O183" s="71"/>
      <c r="P183" s="15">
        <f t="shared" si="49"/>
        <v>0</v>
      </c>
      <c r="Q183" s="3"/>
      <c r="R183" s="12"/>
      <c r="S183" s="94"/>
    </row>
    <row r="184" spans="1:19" x14ac:dyDescent="0.4">
      <c r="A184" s="26"/>
      <c r="B184" s="24" t="s">
        <v>77</v>
      </c>
      <c r="C184" s="49">
        <f t="shared" si="55"/>
        <v>5</v>
      </c>
      <c r="D184" s="37">
        <f t="shared" si="48"/>
        <v>0</v>
      </c>
      <c r="E184" s="3"/>
      <c r="F184" s="12"/>
      <c r="G184" s="71"/>
      <c r="H184" s="14">
        <f t="shared" si="67"/>
        <v>0</v>
      </c>
      <c r="I184" s="3"/>
      <c r="J184" s="12"/>
      <c r="K184" s="71"/>
      <c r="L184" s="18">
        <f t="shared" si="56"/>
        <v>5</v>
      </c>
      <c r="M184" s="3">
        <v>4</v>
      </c>
      <c r="N184" s="63">
        <v>1</v>
      </c>
      <c r="O184" s="71"/>
      <c r="P184" s="15">
        <f t="shared" si="49"/>
        <v>0</v>
      </c>
      <c r="Q184" s="3"/>
      <c r="R184" s="12"/>
      <c r="S184" s="94"/>
    </row>
    <row r="185" spans="1:19" x14ac:dyDescent="0.4">
      <c r="A185" s="26"/>
      <c r="B185" s="24" t="s">
        <v>78</v>
      </c>
      <c r="C185" s="49">
        <f t="shared" si="55"/>
        <v>13</v>
      </c>
      <c r="D185" s="37">
        <f t="shared" si="48"/>
        <v>0</v>
      </c>
      <c r="E185" s="3"/>
      <c r="F185" s="12"/>
      <c r="G185" s="71"/>
      <c r="H185" s="14">
        <f t="shared" si="67"/>
        <v>1</v>
      </c>
      <c r="I185" s="3">
        <v>1</v>
      </c>
      <c r="J185" s="12"/>
      <c r="K185" s="71"/>
      <c r="L185" s="18">
        <f t="shared" si="56"/>
        <v>12</v>
      </c>
      <c r="M185" s="3">
        <v>4</v>
      </c>
      <c r="N185" s="63">
        <v>8</v>
      </c>
      <c r="O185" s="71"/>
      <c r="P185" s="15">
        <f t="shared" si="49"/>
        <v>0</v>
      </c>
      <c r="Q185" s="3"/>
      <c r="R185" s="12"/>
      <c r="S185" s="94"/>
    </row>
    <row r="186" spans="1:19" x14ac:dyDescent="0.4">
      <c r="A186" s="26"/>
      <c r="B186" s="24" t="s">
        <v>79</v>
      </c>
      <c r="C186" s="49">
        <f t="shared" si="55"/>
        <v>1</v>
      </c>
      <c r="D186" s="37">
        <f t="shared" si="48"/>
        <v>0</v>
      </c>
      <c r="E186" s="3"/>
      <c r="F186" s="12"/>
      <c r="G186" s="71"/>
      <c r="H186" s="14">
        <f t="shared" si="67"/>
        <v>0</v>
      </c>
      <c r="I186" s="3"/>
      <c r="J186" s="12"/>
      <c r="K186" s="71"/>
      <c r="L186" s="18">
        <f t="shared" si="56"/>
        <v>1</v>
      </c>
      <c r="M186" s="3"/>
      <c r="N186" s="63">
        <v>1</v>
      </c>
      <c r="O186" s="71"/>
      <c r="P186" s="15">
        <f t="shared" si="49"/>
        <v>0</v>
      </c>
      <c r="Q186" s="3"/>
      <c r="R186" s="12"/>
      <c r="S186" s="94"/>
    </row>
    <row r="187" spans="1:19" x14ac:dyDescent="0.4">
      <c r="A187" s="26"/>
      <c r="B187" s="24" t="s">
        <v>271</v>
      </c>
      <c r="C187" s="49">
        <f t="shared" si="55"/>
        <v>1</v>
      </c>
      <c r="D187" s="37">
        <f t="shared" si="48"/>
        <v>0</v>
      </c>
      <c r="E187" s="3"/>
      <c r="F187" s="12"/>
      <c r="G187" s="71"/>
      <c r="H187" s="14">
        <f t="shared" si="67"/>
        <v>0</v>
      </c>
      <c r="I187" s="3"/>
      <c r="J187" s="12"/>
      <c r="K187" s="71"/>
      <c r="L187" s="18">
        <f t="shared" si="56"/>
        <v>1</v>
      </c>
      <c r="M187" s="3"/>
      <c r="N187" s="63">
        <v>1</v>
      </c>
      <c r="O187" s="71"/>
      <c r="P187" s="15">
        <f t="shared" si="49"/>
        <v>0</v>
      </c>
      <c r="Q187" s="3"/>
      <c r="R187" s="12"/>
      <c r="S187" s="94"/>
    </row>
    <row r="188" spans="1:19" x14ac:dyDescent="0.4">
      <c r="A188" s="26"/>
      <c r="B188" s="24" t="s">
        <v>80</v>
      </c>
      <c r="C188" s="49">
        <f t="shared" si="55"/>
        <v>43</v>
      </c>
      <c r="D188" s="37">
        <f t="shared" si="48"/>
        <v>2</v>
      </c>
      <c r="E188" s="3">
        <v>2</v>
      </c>
      <c r="F188" s="12"/>
      <c r="G188" s="71"/>
      <c r="H188" s="14">
        <f t="shared" si="67"/>
        <v>4</v>
      </c>
      <c r="I188" s="3">
        <v>1</v>
      </c>
      <c r="J188" s="12">
        <v>3</v>
      </c>
      <c r="K188" s="71"/>
      <c r="L188" s="18">
        <f t="shared" si="56"/>
        <v>36</v>
      </c>
      <c r="M188" s="3">
        <v>17</v>
      </c>
      <c r="N188" s="63">
        <v>19</v>
      </c>
      <c r="O188" s="71"/>
      <c r="P188" s="15">
        <f t="shared" si="49"/>
        <v>1</v>
      </c>
      <c r="Q188" s="3">
        <v>1</v>
      </c>
      <c r="R188" s="12"/>
      <c r="S188" s="94"/>
    </row>
    <row r="189" spans="1:19" x14ac:dyDescent="0.4">
      <c r="A189" s="26"/>
      <c r="B189" s="24" t="s">
        <v>235</v>
      </c>
      <c r="C189" s="49">
        <f t="shared" si="55"/>
        <v>1</v>
      </c>
      <c r="D189" s="37">
        <f t="shared" si="48"/>
        <v>0</v>
      </c>
      <c r="E189" s="3"/>
      <c r="F189" s="12"/>
      <c r="G189" s="71"/>
      <c r="H189" s="14">
        <f t="shared" si="67"/>
        <v>0</v>
      </c>
      <c r="I189" s="3"/>
      <c r="J189" s="12"/>
      <c r="K189" s="71"/>
      <c r="L189" s="18">
        <f t="shared" si="56"/>
        <v>1</v>
      </c>
      <c r="M189" s="3"/>
      <c r="N189" s="63">
        <v>1</v>
      </c>
      <c r="O189" s="71"/>
      <c r="P189" s="15">
        <f t="shared" si="49"/>
        <v>0</v>
      </c>
      <c r="Q189" s="3"/>
      <c r="R189" s="12"/>
      <c r="S189" s="94"/>
    </row>
    <row r="190" spans="1:19" x14ac:dyDescent="0.4">
      <c r="A190" s="26"/>
      <c r="B190" s="24" t="s">
        <v>81</v>
      </c>
      <c r="C190" s="49">
        <f t="shared" si="55"/>
        <v>49</v>
      </c>
      <c r="D190" s="37">
        <f t="shared" si="48"/>
        <v>0</v>
      </c>
      <c r="E190" s="3"/>
      <c r="F190" s="12"/>
      <c r="G190" s="71"/>
      <c r="H190" s="14">
        <f t="shared" si="67"/>
        <v>5</v>
      </c>
      <c r="I190" s="3">
        <v>4</v>
      </c>
      <c r="J190" s="12">
        <v>1</v>
      </c>
      <c r="K190" s="71"/>
      <c r="L190" s="18">
        <f t="shared" si="56"/>
        <v>44</v>
      </c>
      <c r="M190" s="3">
        <v>16</v>
      </c>
      <c r="N190" s="63">
        <v>28</v>
      </c>
      <c r="O190" s="71"/>
      <c r="P190" s="15">
        <f t="shared" si="49"/>
        <v>0</v>
      </c>
      <c r="Q190" s="3"/>
      <c r="R190" s="12"/>
      <c r="S190" s="94"/>
    </row>
    <row r="191" spans="1:19" x14ac:dyDescent="0.4">
      <c r="A191" s="26"/>
      <c r="B191" s="24" t="s">
        <v>188</v>
      </c>
      <c r="C191" s="49">
        <f t="shared" si="55"/>
        <v>2</v>
      </c>
      <c r="D191" s="37">
        <f t="shared" si="48"/>
        <v>0</v>
      </c>
      <c r="E191" s="3"/>
      <c r="F191" s="12"/>
      <c r="G191" s="71"/>
      <c r="H191" s="14">
        <f t="shared" si="67"/>
        <v>0</v>
      </c>
      <c r="I191" s="3"/>
      <c r="J191" s="12"/>
      <c r="K191" s="71"/>
      <c r="L191" s="18">
        <f t="shared" si="56"/>
        <v>2</v>
      </c>
      <c r="M191" s="3">
        <v>1</v>
      </c>
      <c r="N191" s="63">
        <v>1</v>
      </c>
      <c r="O191" s="71"/>
      <c r="P191" s="15">
        <f t="shared" si="49"/>
        <v>0</v>
      </c>
      <c r="Q191" s="3"/>
      <c r="R191" s="12"/>
      <c r="S191" s="94"/>
    </row>
    <row r="192" spans="1:19" x14ac:dyDescent="0.4">
      <c r="A192" s="26"/>
      <c r="B192" s="24" t="s">
        <v>189</v>
      </c>
      <c r="C192" s="49">
        <f t="shared" si="55"/>
        <v>1</v>
      </c>
      <c r="D192" s="37">
        <f t="shared" si="48"/>
        <v>0</v>
      </c>
      <c r="E192" s="3"/>
      <c r="F192" s="12"/>
      <c r="G192" s="71"/>
      <c r="H192" s="14">
        <f t="shared" si="67"/>
        <v>0</v>
      </c>
      <c r="I192" s="3"/>
      <c r="J192" s="12"/>
      <c r="K192" s="71"/>
      <c r="L192" s="18">
        <f t="shared" si="56"/>
        <v>1</v>
      </c>
      <c r="M192" s="3">
        <v>1</v>
      </c>
      <c r="N192" s="63"/>
      <c r="O192" s="71"/>
      <c r="P192" s="15">
        <f t="shared" si="49"/>
        <v>0</v>
      </c>
      <c r="Q192" s="3"/>
      <c r="R192" s="12"/>
      <c r="S192" s="94"/>
    </row>
    <row r="193" spans="1:19" x14ac:dyDescent="0.4">
      <c r="A193" s="26"/>
      <c r="B193" s="24" t="s">
        <v>190</v>
      </c>
      <c r="C193" s="49">
        <f t="shared" si="55"/>
        <v>1</v>
      </c>
      <c r="D193" s="37">
        <f t="shared" si="48"/>
        <v>0</v>
      </c>
      <c r="E193" s="3"/>
      <c r="F193" s="12"/>
      <c r="G193" s="71"/>
      <c r="H193" s="14">
        <f t="shared" si="67"/>
        <v>0</v>
      </c>
      <c r="I193" s="3"/>
      <c r="J193" s="12"/>
      <c r="K193" s="71"/>
      <c r="L193" s="18">
        <f t="shared" si="56"/>
        <v>1</v>
      </c>
      <c r="M193" s="3"/>
      <c r="N193" s="63">
        <v>1</v>
      </c>
      <c r="O193" s="71"/>
      <c r="P193" s="15">
        <f t="shared" si="49"/>
        <v>0</v>
      </c>
      <c r="Q193" s="3"/>
      <c r="R193" s="12"/>
      <c r="S193" s="94"/>
    </row>
    <row r="194" spans="1:19" x14ac:dyDescent="0.4">
      <c r="A194" s="26"/>
      <c r="B194" s="24" t="s">
        <v>216</v>
      </c>
      <c r="C194" s="49">
        <f t="shared" si="55"/>
        <v>1</v>
      </c>
      <c r="D194" s="37">
        <f t="shared" si="48"/>
        <v>0</v>
      </c>
      <c r="E194" s="3"/>
      <c r="F194" s="12"/>
      <c r="G194" s="71"/>
      <c r="H194" s="14">
        <f t="shared" si="67"/>
        <v>1</v>
      </c>
      <c r="I194" s="3">
        <v>1</v>
      </c>
      <c r="J194" s="12"/>
      <c r="K194" s="71"/>
      <c r="L194" s="18">
        <f t="shared" si="56"/>
        <v>0</v>
      </c>
      <c r="M194" s="3"/>
      <c r="N194" s="63"/>
      <c r="O194" s="71"/>
      <c r="P194" s="15">
        <f t="shared" si="49"/>
        <v>0</v>
      </c>
      <c r="Q194" s="3"/>
      <c r="R194" s="12"/>
      <c r="S194" s="94"/>
    </row>
    <row r="195" spans="1:19" x14ac:dyDescent="0.4">
      <c r="A195" s="26"/>
      <c r="B195" s="24" t="s">
        <v>82</v>
      </c>
      <c r="C195" s="49">
        <f t="shared" si="55"/>
        <v>25</v>
      </c>
      <c r="D195" s="37">
        <f t="shared" si="48"/>
        <v>5</v>
      </c>
      <c r="E195" s="3">
        <v>4</v>
      </c>
      <c r="F195" s="12">
        <v>1</v>
      </c>
      <c r="G195" s="71"/>
      <c r="H195" s="14">
        <f t="shared" si="67"/>
        <v>6</v>
      </c>
      <c r="I195" s="3">
        <v>4</v>
      </c>
      <c r="J195" s="12">
        <v>2</v>
      </c>
      <c r="K195" s="71"/>
      <c r="L195" s="18">
        <f t="shared" si="56"/>
        <v>14</v>
      </c>
      <c r="M195" s="3">
        <v>9</v>
      </c>
      <c r="N195" s="63">
        <v>5</v>
      </c>
      <c r="O195" s="71"/>
      <c r="P195" s="15">
        <f t="shared" si="49"/>
        <v>0</v>
      </c>
      <c r="Q195" s="3"/>
      <c r="R195" s="12"/>
      <c r="S195" s="94"/>
    </row>
    <row r="196" spans="1:19" ht="19.5" thickBot="1" x14ac:dyDescent="0.45">
      <c r="A196" s="26"/>
      <c r="B196" s="25" t="s">
        <v>139</v>
      </c>
      <c r="C196" s="50">
        <f t="shared" si="55"/>
        <v>5</v>
      </c>
      <c r="D196" s="38">
        <f t="shared" si="48"/>
        <v>0</v>
      </c>
      <c r="E196" s="20"/>
      <c r="F196" s="21"/>
      <c r="G196" s="72"/>
      <c r="H196" s="14">
        <f t="shared" si="67"/>
        <v>0</v>
      </c>
      <c r="I196" s="20"/>
      <c r="J196" s="21"/>
      <c r="K196" s="72"/>
      <c r="L196" s="22">
        <f t="shared" si="56"/>
        <v>5</v>
      </c>
      <c r="M196" s="20">
        <v>2</v>
      </c>
      <c r="N196" s="64">
        <v>3</v>
      </c>
      <c r="O196" s="72"/>
      <c r="P196" s="19">
        <f t="shared" si="49"/>
        <v>0</v>
      </c>
      <c r="Q196" s="20"/>
      <c r="R196" s="21"/>
      <c r="S196" s="90"/>
    </row>
    <row r="197" spans="1:19" ht="20.25" thickTop="1" thickBot="1" x14ac:dyDescent="0.45">
      <c r="A197" s="117" t="s">
        <v>83</v>
      </c>
      <c r="B197" s="118"/>
      <c r="C197" s="47">
        <f t="shared" si="55"/>
        <v>187</v>
      </c>
      <c r="D197" s="35">
        <f t="shared" si="48"/>
        <v>3</v>
      </c>
      <c r="E197" s="7">
        <f>SUM(E198:E235)</f>
        <v>0</v>
      </c>
      <c r="F197" s="10">
        <f>SUM(F198:F235)</f>
        <v>3</v>
      </c>
      <c r="G197" s="69">
        <f>SUM(G198:G235)</f>
        <v>0</v>
      </c>
      <c r="H197" s="13">
        <f t="shared" si="67"/>
        <v>51</v>
      </c>
      <c r="I197" s="7">
        <f>SUM(I198:I235)</f>
        <v>26</v>
      </c>
      <c r="J197" s="10">
        <f>SUM(J198:J235)</f>
        <v>25</v>
      </c>
      <c r="K197" s="69">
        <f>SUM(K198:K235)</f>
        <v>0</v>
      </c>
      <c r="L197" s="16">
        <f t="shared" si="56"/>
        <v>132</v>
      </c>
      <c r="M197" s="7">
        <f>SUM(M198:M235)</f>
        <v>61</v>
      </c>
      <c r="N197" s="61">
        <f>SUM(N198:N235)</f>
        <v>71</v>
      </c>
      <c r="O197" s="69">
        <f>SUM(O198:O235)</f>
        <v>0</v>
      </c>
      <c r="P197" s="13">
        <f t="shared" si="49"/>
        <v>1</v>
      </c>
      <c r="Q197" s="7">
        <f>SUM(Q198:Q235)</f>
        <v>0</v>
      </c>
      <c r="R197" s="10">
        <f>SUM(R198:R235)</f>
        <v>1</v>
      </c>
      <c r="S197" s="92">
        <f>SUM(S198:S235)</f>
        <v>0</v>
      </c>
    </row>
    <row r="198" spans="1:19" ht="19.5" thickTop="1" x14ac:dyDescent="0.4">
      <c r="A198" s="26"/>
      <c r="B198" s="23" t="s">
        <v>191</v>
      </c>
      <c r="C198" s="48">
        <f t="shared" si="55"/>
        <v>1</v>
      </c>
      <c r="D198" s="36">
        <f t="shared" si="48"/>
        <v>0</v>
      </c>
      <c r="E198" s="4"/>
      <c r="F198" s="11"/>
      <c r="G198" s="70"/>
      <c r="H198" s="14">
        <f t="shared" si="67"/>
        <v>0</v>
      </c>
      <c r="I198" s="4"/>
      <c r="J198" s="11"/>
      <c r="K198" s="70"/>
      <c r="L198" s="17">
        <f t="shared" si="56"/>
        <v>1</v>
      </c>
      <c r="M198" s="4">
        <v>1</v>
      </c>
      <c r="N198" s="62"/>
      <c r="O198" s="70"/>
      <c r="P198" s="14">
        <f t="shared" si="49"/>
        <v>0</v>
      </c>
      <c r="Q198" s="4"/>
      <c r="R198" s="11"/>
      <c r="S198" s="93"/>
    </row>
    <row r="199" spans="1:19" x14ac:dyDescent="0.4">
      <c r="A199" s="26"/>
      <c r="B199" s="24" t="s">
        <v>84</v>
      </c>
      <c r="C199" s="49">
        <f t="shared" si="55"/>
        <v>43</v>
      </c>
      <c r="D199" s="37">
        <f t="shared" si="48"/>
        <v>2</v>
      </c>
      <c r="E199" s="3"/>
      <c r="F199" s="12">
        <v>2</v>
      </c>
      <c r="G199" s="71"/>
      <c r="H199" s="15">
        <f t="shared" si="67"/>
        <v>21</v>
      </c>
      <c r="I199" s="3">
        <v>6</v>
      </c>
      <c r="J199" s="12">
        <v>15</v>
      </c>
      <c r="K199" s="71"/>
      <c r="L199" s="18">
        <f t="shared" si="56"/>
        <v>19</v>
      </c>
      <c r="M199" s="3">
        <v>6</v>
      </c>
      <c r="N199" s="63">
        <v>13</v>
      </c>
      <c r="O199" s="71"/>
      <c r="P199" s="15">
        <f t="shared" si="49"/>
        <v>1</v>
      </c>
      <c r="Q199" s="3"/>
      <c r="R199" s="12">
        <v>1</v>
      </c>
      <c r="S199" s="94"/>
    </row>
    <row r="200" spans="1:19" x14ac:dyDescent="0.4">
      <c r="A200" s="26"/>
      <c r="B200" s="24" t="s">
        <v>253</v>
      </c>
      <c r="C200" s="49">
        <f t="shared" si="55"/>
        <v>1</v>
      </c>
      <c r="D200" s="37">
        <f t="shared" si="48"/>
        <v>0</v>
      </c>
      <c r="E200" s="3"/>
      <c r="F200" s="12"/>
      <c r="G200" s="71"/>
      <c r="H200" s="15">
        <f t="shared" si="67"/>
        <v>0</v>
      </c>
      <c r="I200" s="3"/>
      <c r="J200" s="12"/>
      <c r="K200" s="71"/>
      <c r="L200" s="18">
        <f t="shared" si="56"/>
        <v>1</v>
      </c>
      <c r="M200" s="3"/>
      <c r="N200" s="63">
        <v>1</v>
      </c>
      <c r="O200" s="71"/>
      <c r="P200" s="15">
        <f t="shared" si="49"/>
        <v>0</v>
      </c>
      <c r="Q200" s="3"/>
      <c r="R200" s="12"/>
      <c r="S200" s="94"/>
    </row>
    <row r="201" spans="1:19" x14ac:dyDescent="0.4">
      <c r="A201" s="26"/>
      <c r="B201" s="24" t="s">
        <v>85</v>
      </c>
      <c r="C201" s="49">
        <f t="shared" si="55"/>
        <v>1</v>
      </c>
      <c r="D201" s="37">
        <f t="shared" ref="D201:D264" si="68">E201+F201+G201</f>
        <v>0</v>
      </c>
      <c r="E201" s="3"/>
      <c r="F201" s="12"/>
      <c r="G201" s="71"/>
      <c r="H201" s="15">
        <f t="shared" si="67"/>
        <v>0</v>
      </c>
      <c r="I201" s="3"/>
      <c r="J201" s="12"/>
      <c r="K201" s="71"/>
      <c r="L201" s="18">
        <f t="shared" si="56"/>
        <v>1</v>
      </c>
      <c r="M201" s="3"/>
      <c r="N201" s="63">
        <v>1</v>
      </c>
      <c r="O201" s="71"/>
      <c r="P201" s="15">
        <f t="shared" si="49"/>
        <v>0</v>
      </c>
      <c r="Q201" s="3"/>
      <c r="R201" s="12"/>
      <c r="S201" s="94"/>
    </row>
    <row r="202" spans="1:19" x14ac:dyDescent="0.4">
      <c r="A202" s="26"/>
      <c r="B202" s="24" t="s">
        <v>86</v>
      </c>
      <c r="C202" s="49">
        <f t="shared" si="55"/>
        <v>1</v>
      </c>
      <c r="D202" s="37">
        <f t="shared" si="68"/>
        <v>0</v>
      </c>
      <c r="E202" s="3"/>
      <c r="F202" s="12"/>
      <c r="G202" s="71"/>
      <c r="H202" s="15">
        <f t="shared" si="67"/>
        <v>0</v>
      </c>
      <c r="I202" s="3"/>
      <c r="J202" s="12"/>
      <c r="K202" s="71"/>
      <c r="L202" s="18">
        <f t="shared" si="56"/>
        <v>1</v>
      </c>
      <c r="M202" s="3"/>
      <c r="N202" s="63">
        <v>1</v>
      </c>
      <c r="O202" s="71"/>
      <c r="P202" s="15">
        <f t="shared" si="49"/>
        <v>0</v>
      </c>
      <c r="Q202" s="3"/>
      <c r="R202" s="12"/>
      <c r="S202" s="94"/>
    </row>
    <row r="203" spans="1:19" x14ac:dyDescent="0.4">
      <c r="A203" s="26"/>
      <c r="B203" s="24" t="s">
        <v>237</v>
      </c>
      <c r="C203" s="49">
        <f t="shared" si="55"/>
        <v>1</v>
      </c>
      <c r="D203" s="37">
        <f t="shared" si="68"/>
        <v>0</v>
      </c>
      <c r="E203" s="3"/>
      <c r="F203" s="12"/>
      <c r="G203" s="71"/>
      <c r="H203" s="15">
        <f t="shared" si="67"/>
        <v>1</v>
      </c>
      <c r="I203" s="3"/>
      <c r="J203" s="12">
        <v>1</v>
      </c>
      <c r="K203" s="71"/>
      <c r="L203" s="18">
        <f t="shared" si="56"/>
        <v>0</v>
      </c>
      <c r="M203" s="3"/>
      <c r="N203" s="63"/>
      <c r="O203" s="71"/>
      <c r="P203" s="15">
        <f t="shared" si="49"/>
        <v>0</v>
      </c>
      <c r="Q203" s="3"/>
      <c r="R203" s="12"/>
      <c r="S203" s="94"/>
    </row>
    <row r="204" spans="1:19" x14ac:dyDescent="0.4">
      <c r="A204" s="26"/>
      <c r="B204" s="24" t="s">
        <v>192</v>
      </c>
      <c r="C204" s="49">
        <f t="shared" si="55"/>
        <v>1</v>
      </c>
      <c r="D204" s="37">
        <f t="shared" si="68"/>
        <v>0</v>
      </c>
      <c r="E204" s="3"/>
      <c r="F204" s="12"/>
      <c r="G204" s="71"/>
      <c r="H204" s="15">
        <f t="shared" si="67"/>
        <v>1</v>
      </c>
      <c r="I204" s="3"/>
      <c r="J204" s="12">
        <v>1</v>
      </c>
      <c r="K204" s="71"/>
      <c r="L204" s="18">
        <f t="shared" si="56"/>
        <v>0</v>
      </c>
      <c r="M204" s="3"/>
      <c r="N204" s="63"/>
      <c r="O204" s="71"/>
      <c r="P204" s="15">
        <f t="shared" si="49"/>
        <v>0</v>
      </c>
      <c r="Q204" s="3"/>
      <c r="R204" s="12"/>
      <c r="S204" s="94"/>
    </row>
    <row r="205" spans="1:19" x14ac:dyDescent="0.4">
      <c r="A205" s="26"/>
      <c r="B205" s="24" t="s">
        <v>87</v>
      </c>
      <c r="C205" s="49">
        <f t="shared" si="55"/>
        <v>1</v>
      </c>
      <c r="D205" s="37">
        <f t="shared" si="68"/>
        <v>0</v>
      </c>
      <c r="E205" s="3"/>
      <c r="F205" s="12"/>
      <c r="G205" s="71"/>
      <c r="H205" s="15">
        <f t="shared" si="67"/>
        <v>0</v>
      </c>
      <c r="I205" s="3"/>
      <c r="J205" s="12"/>
      <c r="K205" s="71"/>
      <c r="L205" s="18">
        <f t="shared" si="56"/>
        <v>1</v>
      </c>
      <c r="M205" s="3"/>
      <c r="N205" s="63">
        <v>1</v>
      </c>
      <c r="O205" s="71"/>
      <c r="P205" s="15">
        <f t="shared" ref="P205:P283" si="69">Q205+R205+S205</f>
        <v>0</v>
      </c>
      <c r="Q205" s="3"/>
      <c r="R205" s="12"/>
      <c r="S205" s="94"/>
    </row>
    <row r="206" spans="1:19" x14ac:dyDescent="0.4">
      <c r="A206" s="26"/>
      <c r="B206" s="24" t="s">
        <v>272</v>
      </c>
      <c r="C206" s="49">
        <f t="shared" si="55"/>
        <v>1</v>
      </c>
      <c r="D206" s="37">
        <f t="shared" si="68"/>
        <v>0</v>
      </c>
      <c r="E206" s="3"/>
      <c r="F206" s="12"/>
      <c r="G206" s="71"/>
      <c r="H206" s="15">
        <f t="shared" si="67"/>
        <v>0</v>
      </c>
      <c r="I206" s="3"/>
      <c r="J206" s="12"/>
      <c r="K206" s="71"/>
      <c r="L206" s="18">
        <f t="shared" si="56"/>
        <v>1</v>
      </c>
      <c r="M206" s="3"/>
      <c r="N206" s="63">
        <v>1</v>
      </c>
      <c r="O206" s="71"/>
      <c r="P206" s="15">
        <f t="shared" si="69"/>
        <v>0</v>
      </c>
      <c r="Q206" s="3"/>
      <c r="R206" s="12"/>
      <c r="S206" s="94"/>
    </row>
    <row r="207" spans="1:19" x14ac:dyDescent="0.4">
      <c r="A207" s="26"/>
      <c r="B207" s="24" t="s">
        <v>217</v>
      </c>
      <c r="C207" s="49">
        <f t="shared" si="55"/>
        <v>1</v>
      </c>
      <c r="D207" s="37">
        <f t="shared" si="68"/>
        <v>0</v>
      </c>
      <c r="E207" s="3"/>
      <c r="F207" s="12"/>
      <c r="G207" s="71"/>
      <c r="H207" s="15">
        <f t="shared" si="67"/>
        <v>0</v>
      </c>
      <c r="I207" s="3"/>
      <c r="J207" s="12"/>
      <c r="K207" s="71"/>
      <c r="L207" s="18">
        <f t="shared" si="56"/>
        <v>1</v>
      </c>
      <c r="M207" s="3">
        <v>1</v>
      </c>
      <c r="N207" s="63"/>
      <c r="O207" s="71"/>
      <c r="P207" s="15">
        <f t="shared" si="69"/>
        <v>0</v>
      </c>
      <c r="Q207" s="3"/>
      <c r="R207" s="12"/>
      <c r="S207" s="94"/>
    </row>
    <row r="208" spans="1:19" x14ac:dyDescent="0.4">
      <c r="A208" s="26"/>
      <c r="B208" s="24" t="s">
        <v>194</v>
      </c>
      <c r="C208" s="49">
        <f t="shared" si="55"/>
        <v>1</v>
      </c>
      <c r="D208" s="37">
        <f t="shared" si="68"/>
        <v>0</v>
      </c>
      <c r="E208" s="3"/>
      <c r="F208" s="12"/>
      <c r="G208" s="71"/>
      <c r="H208" s="15">
        <f t="shared" si="67"/>
        <v>0</v>
      </c>
      <c r="I208" s="3"/>
      <c r="J208" s="12"/>
      <c r="K208" s="71"/>
      <c r="L208" s="18">
        <f t="shared" si="56"/>
        <v>1</v>
      </c>
      <c r="M208" s="3"/>
      <c r="N208" s="63">
        <v>1</v>
      </c>
      <c r="O208" s="71"/>
      <c r="P208" s="15">
        <f t="shared" si="69"/>
        <v>0</v>
      </c>
      <c r="Q208" s="3"/>
      <c r="R208" s="12"/>
      <c r="S208" s="94"/>
    </row>
    <row r="209" spans="1:19" x14ac:dyDescent="0.4">
      <c r="A209" s="26"/>
      <c r="B209" s="24" t="s">
        <v>88</v>
      </c>
      <c r="C209" s="49">
        <f t="shared" si="55"/>
        <v>2</v>
      </c>
      <c r="D209" s="37">
        <f t="shared" si="68"/>
        <v>0</v>
      </c>
      <c r="E209" s="3"/>
      <c r="F209" s="12"/>
      <c r="G209" s="71"/>
      <c r="H209" s="15">
        <f t="shared" si="67"/>
        <v>2</v>
      </c>
      <c r="I209" s="3">
        <v>1</v>
      </c>
      <c r="J209" s="12">
        <v>1</v>
      </c>
      <c r="K209" s="71"/>
      <c r="L209" s="18">
        <f t="shared" si="56"/>
        <v>0</v>
      </c>
      <c r="M209" s="3"/>
      <c r="N209" s="63"/>
      <c r="O209" s="71"/>
      <c r="P209" s="15">
        <f t="shared" si="69"/>
        <v>0</v>
      </c>
      <c r="Q209" s="3"/>
      <c r="R209" s="12"/>
      <c r="S209" s="94"/>
    </row>
    <row r="210" spans="1:19" x14ac:dyDescent="0.4">
      <c r="A210" s="26"/>
      <c r="B210" s="24" t="s">
        <v>254</v>
      </c>
      <c r="C210" s="49">
        <f t="shared" si="55"/>
        <v>1</v>
      </c>
      <c r="D210" s="37">
        <f t="shared" si="68"/>
        <v>0</v>
      </c>
      <c r="E210" s="3"/>
      <c r="F210" s="12"/>
      <c r="G210" s="71"/>
      <c r="H210" s="15">
        <f t="shared" si="67"/>
        <v>0</v>
      </c>
      <c r="I210" s="3"/>
      <c r="J210" s="12"/>
      <c r="K210" s="71"/>
      <c r="L210" s="18">
        <f t="shared" si="56"/>
        <v>1</v>
      </c>
      <c r="M210" s="3">
        <v>1</v>
      </c>
      <c r="N210" s="63"/>
      <c r="O210" s="71"/>
      <c r="P210" s="15">
        <f t="shared" si="69"/>
        <v>0</v>
      </c>
      <c r="Q210" s="3"/>
      <c r="R210" s="12"/>
      <c r="S210" s="94"/>
    </row>
    <row r="211" spans="1:19" x14ac:dyDescent="0.4">
      <c r="A211" s="26"/>
      <c r="B211" s="24" t="s">
        <v>193</v>
      </c>
      <c r="C211" s="49">
        <f t="shared" si="55"/>
        <v>1</v>
      </c>
      <c r="D211" s="37">
        <f t="shared" si="68"/>
        <v>0</v>
      </c>
      <c r="E211" s="3"/>
      <c r="F211" s="12"/>
      <c r="G211" s="71"/>
      <c r="H211" s="15">
        <f t="shared" si="67"/>
        <v>0</v>
      </c>
      <c r="I211" s="3"/>
      <c r="J211" s="12"/>
      <c r="K211" s="71"/>
      <c r="L211" s="18">
        <f t="shared" si="56"/>
        <v>1</v>
      </c>
      <c r="M211" s="3">
        <v>1</v>
      </c>
      <c r="N211" s="63"/>
      <c r="O211" s="71"/>
      <c r="P211" s="15">
        <f t="shared" si="69"/>
        <v>0</v>
      </c>
      <c r="Q211" s="3"/>
      <c r="R211" s="12"/>
      <c r="S211" s="94"/>
    </row>
    <row r="212" spans="1:19" x14ac:dyDescent="0.4">
      <c r="A212" s="26"/>
      <c r="B212" s="24" t="s">
        <v>140</v>
      </c>
      <c r="C212" s="49">
        <f t="shared" si="55"/>
        <v>2</v>
      </c>
      <c r="D212" s="37">
        <f t="shared" si="68"/>
        <v>0</v>
      </c>
      <c r="E212" s="3"/>
      <c r="F212" s="12"/>
      <c r="G212" s="71"/>
      <c r="H212" s="15">
        <f t="shared" si="67"/>
        <v>0</v>
      </c>
      <c r="I212" s="3"/>
      <c r="J212" s="12"/>
      <c r="K212" s="71"/>
      <c r="L212" s="18">
        <f t="shared" si="56"/>
        <v>2</v>
      </c>
      <c r="M212" s="3"/>
      <c r="N212" s="63">
        <v>2</v>
      </c>
      <c r="O212" s="71"/>
      <c r="P212" s="15">
        <f t="shared" si="69"/>
        <v>0</v>
      </c>
      <c r="Q212" s="3"/>
      <c r="R212" s="12"/>
      <c r="S212" s="94"/>
    </row>
    <row r="213" spans="1:19" x14ac:dyDescent="0.4">
      <c r="A213" s="26"/>
      <c r="B213" s="24" t="s">
        <v>89</v>
      </c>
      <c r="C213" s="49">
        <f t="shared" si="55"/>
        <v>4</v>
      </c>
      <c r="D213" s="37">
        <f t="shared" si="68"/>
        <v>0</v>
      </c>
      <c r="E213" s="3"/>
      <c r="F213" s="12"/>
      <c r="G213" s="71"/>
      <c r="H213" s="15">
        <f t="shared" si="67"/>
        <v>2</v>
      </c>
      <c r="I213" s="3">
        <v>1</v>
      </c>
      <c r="J213" s="12">
        <v>1</v>
      </c>
      <c r="K213" s="71"/>
      <c r="L213" s="18">
        <f t="shared" si="56"/>
        <v>2</v>
      </c>
      <c r="M213" s="3">
        <v>2</v>
      </c>
      <c r="N213" s="63"/>
      <c r="O213" s="71"/>
      <c r="P213" s="15">
        <f t="shared" si="69"/>
        <v>0</v>
      </c>
      <c r="Q213" s="3"/>
      <c r="R213" s="12"/>
      <c r="S213" s="94"/>
    </row>
    <row r="214" spans="1:19" x14ac:dyDescent="0.4">
      <c r="A214" s="26"/>
      <c r="B214" s="24" t="s">
        <v>90</v>
      </c>
      <c r="C214" s="49">
        <f t="shared" si="55"/>
        <v>3</v>
      </c>
      <c r="D214" s="37">
        <f t="shared" si="68"/>
        <v>1</v>
      </c>
      <c r="E214" s="3"/>
      <c r="F214" s="12">
        <v>1</v>
      </c>
      <c r="G214" s="71"/>
      <c r="H214" s="15">
        <f t="shared" si="67"/>
        <v>0</v>
      </c>
      <c r="I214" s="3"/>
      <c r="J214" s="12"/>
      <c r="K214" s="71"/>
      <c r="L214" s="18">
        <f t="shared" si="56"/>
        <v>2</v>
      </c>
      <c r="M214" s="3">
        <v>2</v>
      </c>
      <c r="N214" s="63"/>
      <c r="O214" s="71"/>
      <c r="P214" s="15">
        <f t="shared" si="69"/>
        <v>0</v>
      </c>
      <c r="Q214" s="3"/>
      <c r="R214" s="12"/>
      <c r="S214" s="94"/>
    </row>
    <row r="215" spans="1:19" x14ac:dyDescent="0.4">
      <c r="A215" s="26"/>
      <c r="B215" s="24" t="s">
        <v>195</v>
      </c>
      <c r="C215" s="49">
        <f t="shared" ref="C215" si="70">D215+H215+L215+P215</f>
        <v>1</v>
      </c>
      <c r="D215" s="37">
        <f t="shared" ref="D215" si="71">E215+F215+G215</f>
        <v>0</v>
      </c>
      <c r="E215" s="3"/>
      <c r="F215" s="12"/>
      <c r="G215" s="71"/>
      <c r="H215" s="15">
        <f t="shared" ref="H215" si="72">I215+J215+K215</f>
        <v>0</v>
      </c>
      <c r="I215" s="3"/>
      <c r="J215" s="12"/>
      <c r="K215" s="71"/>
      <c r="L215" s="18">
        <f t="shared" ref="L215" si="73">M215+N215+O215</f>
        <v>1</v>
      </c>
      <c r="M215" s="3"/>
      <c r="N215" s="63">
        <v>1</v>
      </c>
      <c r="O215" s="71"/>
      <c r="P215" s="15">
        <f t="shared" ref="P215" si="74">Q215+R215+S215</f>
        <v>0</v>
      </c>
      <c r="Q215" s="3"/>
      <c r="R215" s="12"/>
      <c r="S215" s="94"/>
    </row>
    <row r="216" spans="1:19" x14ac:dyDescent="0.4">
      <c r="A216" s="26"/>
      <c r="B216" t="s">
        <v>297</v>
      </c>
      <c r="C216" s="49">
        <f t="shared" si="55"/>
        <v>1</v>
      </c>
      <c r="D216" s="37">
        <f t="shared" si="68"/>
        <v>0</v>
      </c>
      <c r="E216" s="3"/>
      <c r="F216" s="12"/>
      <c r="G216" s="71"/>
      <c r="H216" s="15">
        <f t="shared" si="67"/>
        <v>0</v>
      </c>
      <c r="I216" s="3"/>
      <c r="J216" s="12"/>
      <c r="K216" s="71"/>
      <c r="L216" s="18">
        <f t="shared" si="56"/>
        <v>1</v>
      </c>
      <c r="M216" s="3">
        <v>1</v>
      </c>
      <c r="N216" s="63"/>
      <c r="O216" s="71"/>
      <c r="P216" s="15">
        <f t="shared" si="69"/>
        <v>0</v>
      </c>
      <c r="Q216" s="3"/>
      <c r="R216" s="12"/>
      <c r="S216" s="94"/>
    </row>
    <row r="217" spans="1:19" x14ac:dyDescent="0.4">
      <c r="A217" s="26"/>
      <c r="B217" s="24" t="s">
        <v>91</v>
      </c>
      <c r="C217" s="49">
        <f t="shared" si="55"/>
        <v>1</v>
      </c>
      <c r="D217" s="37">
        <f t="shared" si="68"/>
        <v>0</v>
      </c>
      <c r="E217" s="3"/>
      <c r="F217" s="12"/>
      <c r="G217" s="71"/>
      <c r="H217" s="15">
        <f t="shared" si="67"/>
        <v>0</v>
      </c>
      <c r="I217" s="3"/>
      <c r="J217" s="12"/>
      <c r="K217" s="71"/>
      <c r="L217" s="18">
        <f t="shared" si="56"/>
        <v>1</v>
      </c>
      <c r="M217" s="3">
        <v>1</v>
      </c>
      <c r="N217" s="63"/>
      <c r="O217" s="71"/>
      <c r="P217" s="15">
        <f t="shared" si="69"/>
        <v>0</v>
      </c>
      <c r="Q217" s="3"/>
      <c r="R217" s="12"/>
      <c r="S217" s="94"/>
    </row>
    <row r="218" spans="1:19" x14ac:dyDescent="0.4">
      <c r="A218" s="26"/>
      <c r="B218" s="24" t="s">
        <v>92</v>
      </c>
      <c r="C218" s="49">
        <f t="shared" si="55"/>
        <v>4</v>
      </c>
      <c r="D218" s="37">
        <f t="shared" si="68"/>
        <v>0</v>
      </c>
      <c r="E218" s="3"/>
      <c r="F218" s="12"/>
      <c r="G218" s="71"/>
      <c r="H218" s="15">
        <f>I218+J218+K218</f>
        <v>0</v>
      </c>
      <c r="I218" s="3"/>
      <c r="J218" s="12"/>
      <c r="K218" s="71"/>
      <c r="L218" s="18">
        <f t="shared" si="56"/>
        <v>4</v>
      </c>
      <c r="M218" s="3">
        <v>1</v>
      </c>
      <c r="N218" s="63">
        <v>3</v>
      </c>
      <c r="O218" s="71"/>
      <c r="P218" s="15">
        <f t="shared" si="69"/>
        <v>0</v>
      </c>
      <c r="Q218" s="3"/>
      <c r="R218" s="12"/>
      <c r="S218" s="94"/>
    </row>
    <row r="219" spans="1:19" x14ac:dyDescent="0.4">
      <c r="A219" s="26"/>
      <c r="B219" s="24" t="s">
        <v>239</v>
      </c>
      <c r="C219" s="49">
        <f t="shared" si="55"/>
        <v>1</v>
      </c>
      <c r="D219" s="37">
        <f t="shared" si="68"/>
        <v>0</v>
      </c>
      <c r="E219" s="3"/>
      <c r="F219" s="12"/>
      <c r="G219" s="71"/>
      <c r="H219" s="15">
        <f>I219+J219+K219</f>
        <v>1</v>
      </c>
      <c r="I219" s="3">
        <v>1</v>
      </c>
      <c r="J219" s="12"/>
      <c r="K219" s="71"/>
      <c r="L219" s="18">
        <f t="shared" si="56"/>
        <v>0</v>
      </c>
      <c r="M219" s="3"/>
      <c r="N219" s="63"/>
      <c r="O219" s="71"/>
      <c r="P219" s="15">
        <f t="shared" si="69"/>
        <v>0</v>
      </c>
      <c r="Q219" s="3"/>
      <c r="R219" s="12"/>
      <c r="S219" s="94"/>
    </row>
    <row r="220" spans="1:19" x14ac:dyDescent="0.4">
      <c r="A220" s="26"/>
      <c r="B220" s="24" t="s">
        <v>93</v>
      </c>
      <c r="C220" s="49">
        <f t="shared" si="55"/>
        <v>5</v>
      </c>
      <c r="D220" s="37">
        <f t="shared" si="68"/>
        <v>0</v>
      </c>
      <c r="E220" s="3"/>
      <c r="F220" s="12"/>
      <c r="G220" s="71"/>
      <c r="H220" s="15">
        <f>I220+J220+K220</f>
        <v>1</v>
      </c>
      <c r="I220" s="3">
        <v>1</v>
      </c>
      <c r="J220" s="12"/>
      <c r="K220" s="71"/>
      <c r="L220" s="18">
        <f t="shared" si="56"/>
        <v>4</v>
      </c>
      <c r="M220" s="3">
        <v>3</v>
      </c>
      <c r="N220" s="63">
        <v>1</v>
      </c>
      <c r="O220" s="71"/>
      <c r="P220" s="15">
        <f t="shared" si="69"/>
        <v>0</v>
      </c>
      <c r="Q220" s="3"/>
      <c r="R220" s="12"/>
      <c r="S220" s="94"/>
    </row>
    <row r="221" spans="1:19" x14ac:dyDescent="0.4">
      <c r="A221" s="26"/>
      <c r="B221" s="24" t="s">
        <v>148</v>
      </c>
      <c r="C221" s="49">
        <f t="shared" si="55"/>
        <v>1</v>
      </c>
      <c r="D221" s="37">
        <f t="shared" si="68"/>
        <v>0</v>
      </c>
      <c r="E221" s="3"/>
      <c r="F221" s="12"/>
      <c r="G221" s="71"/>
      <c r="H221" s="15">
        <f t="shared" si="67"/>
        <v>0</v>
      </c>
      <c r="I221" s="3"/>
      <c r="J221" s="12"/>
      <c r="K221" s="71"/>
      <c r="L221" s="18">
        <f t="shared" si="56"/>
        <v>1</v>
      </c>
      <c r="M221" s="3"/>
      <c r="N221" s="63">
        <v>1</v>
      </c>
      <c r="O221" s="71"/>
      <c r="P221" s="15">
        <f t="shared" si="69"/>
        <v>0</v>
      </c>
      <c r="Q221" s="3"/>
      <c r="R221" s="12"/>
      <c r="S221" s="94"/>
    </row>
    <row r="222" spans="1:19" x14ac:dyDescent="0.4">
      <c r="A222" s="26"/>
      <c r="B222" s="24" t="s">
        <v>196</v>
      </c>
      <c r="C222" s="49">
        <f t="shared" si="55"/>
        <v>2</v>
      </c>
      <c r="D222" s="37">
        <f t="shared" si="68"/>
        <v>0</v>
      </c>
      <c r="E222" s="3"/>
      <c r="F222" s="12"/>
      <c r="G222" s="71"/>
      <c r="H222" s="15">
        <f t="shared" si="67"/>
        <v>2</v>
      </c>
      <c r="I222" s="3">
        <v>2</v>
      </c>
      <c r="J222" s="12"/>
      <c r="K222" s="71"/>
      <c r="L222" s="18">
        <f t="shared" si="56"/>
        <v>0</v>
      </c>
      <c r="M222" s="3"/>
      <c r="N222" s="63"/>
      <c r="O222" s="71"/>
      <c r="P222" s="15">
        <f t="shared" si="69"/>
        <v>0</v>
      </c>
      <c r="Q222" s="3"/>
      <c r="R222" s="12"/>
      <c r="S222" s="94"/>
    </row>
    <row r="223" spans="1:19" x14ac:dyDescent="0.4">
      <c r="A223" s="26"/>
      <c r="B223" s="24" t="s">
        <v>264</v>
      </c>
      <c r="C223" s="49">
        <f t="shared" si="55"/>
        <v>1</v>
      </c>
      <c r="D223" s="37">
        <f t="shared" si="68"/>
        <v>0</v>
      </c>
      <c r="E223" s="3"/>
      <c r="F223" s="12"/>
      <c r="G223" s="71"/>
      <c r="H223" s="15">
        <f t="shared" si="67"/>
        <v>1</v>
      </c>
      <c r="I223" s="3"/>
      <c r="J223" s="12">
        <v>1</v>
      </c>
      <c r="K223" s="71"/>
      <c r="L223" s="18">
        <f t="shared" si="56"/>
        <v>0</v>
      </c>
      <c r="M223" s="3"/>
      <c r="N223" s="63"/>
      <c r="O223" s="71"/>
      <c r="P223" s="15">
        <f t="shared" si="69"/>
        <v>0</v>
      </c>
      <c r="Q223" s="3"/>
      <c r="R223" s="12"/>
      <c r="S223" s="94"/>
    </row>
    <row r="224" spans="1:19" x14ac:dyDescent="0.4">
      <c r="A224" s="26"/>
      <c r="B224" s="24" t="s">
        <v>255</v>
      </c>
      <c r="C224" s="49">
        <f t="shared" si="55"/>
        <v>1</v>
      </c>
      <c r="D224" s="37">
        <f t="shared" si="68"/>
        <v>0</v>
      </c>
      <c r="E224" s="3"/>
      <c r="F224" s="12"/>
      <c r="G224" s="71"/>
      <c r="H224" s="15">
        <f t="shared" si="67"/>
        <v>1</v>
      </c>
      <c r="I224" s="3">
        <v>1</v>
      </c>
      <c r="J224" s="12"/>
      <c r="K224" s="71"/>
      <c r="L224" s="18">
        <f t="shared" si="56"/>
        <v>0</v>
      </c>
      <c r="M224" s="3"/>
      <c r="N224" s="63"/>
      <c r="O224" s="71"/>
      <c r="P224" s="15">
        <f t="shared" si="69"/>
        <v>0</v>
      </c>
      <c r="Q224" s="3"/>
      <c r="R224" s="12"/>
      <c r="S224" s="94"/>
    </row>
    <row r="225" spans="1:19" x14ac:dyDescent="0.4">
      <c r="A225" s="26"/>
      <c r="B225" s="24" t="s">
        <v>94</v>
      </c>
      <c r="C225" s="49">
        <f t="shared" ref="C225:C283" si="75">D225+H225+L225+P225</f>
        <v>2</v>
      </c>
      <c r="D225" s="37">
        <f t="shared" si="68"/>
        <v>0</v>
      </c>
      <c r="E225" s="3"/>
      <c r="F225" s="12"/>
      <c r="G225" s="71"/>
      <c r="H225" s="15">
        <f t="shared" si="67"/>
        <v>1</v>
      </c>
      <c r="I225" s="3"/>
      <c r="J225" s="12">
        <v>1</v>
      </c>
      <c r="K225" s="71"/>
      <c r="L225" s="18">
        <f t="shared" si="56"/>
        <v>1</v>
      </c>
      <c r="M225" s="3"/>
      <c r="N225" s="63">
        <v>1</v>
      </c>
      <c r="O225" s="71"/>
      <c r="P225" s="15">
        <f t="shared" si="69"/>
        <v>0</v>
      </c>
      <c r="Q225" s="3"/>
      <c r="R225" s="12"/>
      <c r="S225" s="94"/>
    </row>
    <row r="226" spans="1:19" x14ac:dyDescent="0.4">
      <c r="A226" s="26"/>
      <c r="B226" s="24" t="s">
        <v>95</v>
      </c>
      <c r="C226" s="49">
        <f t="shared" si="75"/>
        <v>10</v>
      </c>
      <c r="D226" s="37">
        <f t="shared" si="68"/>
        <v>0</v>
      </c>
      <c r="E226" s="3"/>
      <c r="F226" s="12"/>
      <c r="G226" s="71"/>
      <c r="H226" s="15">
        <f t="shared" si="67"/>
        <v>3</v>
      </c>
      <c r="I226" s="3">
        <v>3</v>
      </c>
      <c r="J226" s="12"/>
      <c r="K226" s="71"/>
      <c r="L226" s="18">
        <f t="shared" si="56"/>
        <v>7</v>
      </c>
      <c r="M226" s="3">
        <v>7</v>
      </c>
      <c r="N226" s="63"/>
      <c r="O226" s="71"/>
      <c r="P226" s="15">
        <f t="shared" si="69"/>
        <v>0</v>
      </c>
      <c r="Q226" s="3"/>
      <c r="R226" s="12"/>
      <c r="S226" s="94"/>
    </row>
    <row r="227" spans="1:19" x14ac:dyDescent="0.4">
      <c r="A227" s="26"/>
      <c r="B227" s="24" t="s">
        <v>265</v>
      </c>
      <c r="C227" s="49">
        <f t="shared" si="75"/>
        <v>2</v>
      </c>
      <c r="D227" s="37">
        <f t="shared" si="68"/>
        <v>0</v>
      </c>
      <c r="E227" s="3"/>
      <c r="F227" s="12"/>
      <c r="G227" s="71"/>
      <c r="H227" s="15">
        <f t="shared" si="67"/>
        <v>2</v>
      </c>
      <c r="I227" s="3">
        <v>1</v>
      </c>
      <c r="J227" s="12">
        <v>1</v>
      </c>
      <c r="K227" s="71"/>
      <c r="L227" s="18">
        <f t="shared" si="56"/>
        <v>0</v>
      </c>
      <c r="M227" s="3"/>
      <c r="N227" s="63"/>
      <c r="O227" s="71"/>
      <c r="P227" s="15">
        <f t="shared" si="69"/>
        <v>0</v>
      </c>
      <c r="Q227" s="3"/>
      <c r="R227" s="12"/>
      <c r="S227" s="94"/>
    </row>
    <row r="228" spans="1:19" x14ac:dyDescent="0.4">
      <c r="A228" s="26"/>
      <c r="B228" s="24" t="s">
        <v>141</v>
      </c>
      <c r="C228" s="49">
        <f t="shared" si="75"/>
        <v>2</v>
      </c>
      <c r="D228" s="37">
        <f t="shared" si="68"/>
        <v>0</v>
      </c>
      <c r="E228" s="3"/>
      <c r="F228" s="12"/>
      <c r="G228" s="71"/>
      <c r="H228" s="15">
        <f t="shared" si="67"/>
        <v>1</v>
      </c>
      <c r="I228" s="3">
        <v>1</v>
      </c>
      <c r="J228" s="12"/>
      <c r="K228" s="71"/>
      <c r="L228" s="18">
        <f t="shared" si="56"/>
        <v>1</v>
      </c>
      <c r="M228" s="3">
        <v>1</v>
      </c>
      <c r="N228" s="63"/>
      <c r="O228" s="71"/>
      <c r="P228" s="15">
        <f t="shared" si="69"/>
        <v>0</v>
      </c>
      <c r="Q228" s="3"/>
      <c r="R228" s="12"/>
      <c r="S228" s="94"/>
    </row>
    <row r="229" spans="1:19" x14ac:dyDescent="0.4">
      <c r="A229" s="26"/>
      <c r="B229" s="24" t="s">
        <v>273</v>
      </c>
      <c r="C229" s="49">
        <f t="shared" si="75"/>
        <v>1</v>
      </c>
      <c r="D229" s="37">
        <f t="shared" si="68"/>
        <v>0</v>
      </c>
      <c r="E229" s="3"/>
      <c r="F229" s="12"/>
      <c r="G229" s="71"/>
      <c r="H229" s="15">
        <f t="shared" si="67"/>
        <v>0</v>
      </c>
      <c r="I229" s="3"/>
      <c r="J229" s="12"/>
      <c r="K229" s="71"/>
      <c r="L229" s="18">
        <f t="shared" si="56"/>
        <v>1</v>
      </c>
      <c r="M229" s="3"/>
      <c r="N229" s="63">
        <v>1</v>
      </c>
      <c r="O229" s="71"/>
      <c r="P229" s="15">
        <f t="shared" si="69"/>
        <v>0</v>
      </c>
      <c r="Q229" s="3"/>
      <c r="R229" s="12"/>
      <c r="S229" s="94"/>
    </row>
    <row r="230" spans="1:19" x14ac:dyDescent="0.4">
      <c r="A230" s="26"/>
      <c r="B230" s="24" t="s">
        <v>96</v>
      </c>
      <c r="C230" s="49">
        <f t="shared" si="75"/>
        <v>36</v>
      </c>
      <c r="D230" s="37">
        <f t="shared" si="68"/>
        <v>0</v>
      </c>
      <c r="E230" s="3"/>
      <c r="F230" s="12"/>
      <c r="G230" s="71"/>
      <c r="H230" s="15">
        <f t="shared" si="67"/>
        <v>2</v>
      </c>
      <c r="I230" s="3">
        <v>2</v>
      </c>
      <c r="J230" s="12"/>
      <c r="K230" s="71"/>
      <c r="L230" s="18">
        <f t="shared" si="56"/>
        <v>34</v>
      </c>
      <c r="M230" s="3">
        <v>13</v>
      </c>
      <c r="N230" s="63">
        <v>21</v>
      </c>
      <c r="O230" s="71"/>
      <c r="P230" s="15">
        <f t="shared" si="69"/>
        <v>0</v>
      </c>
      <c r="Q230" s="3"/>
      <c r="R230" s="12"/>
      <c r="S230" s="94"/>
    </row>
    <row r="231" spans="1:19" x14ac:dyDescent="0.4">
      <c r="A231" s="26"/>
      <c r="B231" s="24" t="s">
        <v>97</v>
      </c>
      <c r="C231" s="49">
        <f t="shared" si="75"/>
        <v>4</v>
      </c>
      <c r="D231" s="37">
        <f t="shared" si="68"/>
        <v>0</v>
      </c>
      <c r="E231" s="3"/>
      <c r="F231" s="12"/>
      <c r="G231" s="71"/>
      <c r="H231" s="15">
        <f t="shared" si="67"/>
        <v>2</v>
      </c>
      <c r="I231" s="3">
        <v>2</v>
      </c>
      <c r="J231" s="12"/>
      <c r="K231" s="71"/>
      <c r="L231" s="18">
        <f t="shared" si="56"/>
        <v>2</v>
      </c>
      <c r="M231" s="3">
        <v>1</v>
      </c>
      <c r="N231" s="63">
        <v>1</v>
      </c>
      <c r="O231" s="71"/>
      <c r="P231" s="15">
        <f t="shared" si="69"/>
        <v>0</v>
      </c>
      <c r="Q231" s="3"/>
      <c r="R231" s="12"/>
      <c r="S231" s="94"/>
    </row>
    <row r="232" spans="1:19" x14ac:dyDescent="0.4">
      <c r="A232" s="26"/>
      <c r="B232" s="24" t="s">
        <v>266</v>
      </c>
      <c r="C232" s="49">
        <f t="shared" si="75"/>
        <v>1</v>
      </c>
      <c r="D232" s="37">
        <f t="shared" si="68"/>
        <v>0</v>
      </c>
      <c r="E232" s="3"/>
      <c r="F232" s="12"/>
      <c r="G232" s="71"/>
      <c r="H232" s="15">
        <f t="shared" si="67"/>
        <v>1</v>
      </c>
      <c r="I232" s="3"/>
      <c r="J232" s="12">
        <v>1</v>
      </c>
      <c r="K232" s="71"/>
      <c r="L232" s="18">
        <f t="shared" si="56"/>
        <v>0</v>
      </c>
      <c r="M232" s="3"/>
      <c r="N232" s="63"/>
      <c r="O232" s="71"/>
      <c r="P232" s="15">
        <f t="shared" si="69"/>
        <v>0</v>
      </c>
      <c r="Q232" s="3"/>
      <c r="R232" s="12"/>
      <c r="S232" s="94"/>
    </row>
    <row r="233" spans="1:19" x14ac:dyDescent="0.4">
      <c r="A233" s="26"/>
      <c r="B233" s="24" t="s">
        <v>98</v>
      </c>
      <c r="C233" s="49">
        <f t="shared" si="75"/>
        <v>42</v>
      </c>
      <c r="D233" s="37">
        <f t="shared" si="68"/>
        <v>0</v>
      </c>
      <c r="E233" s="3"/>
      <c r="F233" s="12"/>
      <c r="G233" s="71"/>
      <c r="H233" s="15">
        <f t="shared" si="67"/>
        <v>6</v>
      </c>
      <c r="I233" s="3">
        <v>4</v>
      </c>
      <c r="J233" s="12">
        <v>2</v>
      </c>
      <c r="K233" s="71"/>
      <c r="L233" s="18">
        <f t="shared" si="56"/>
        <v>36</v>
      </c>
      <c r="M233" s="3">
        <v>18</v>
      </c>
      <c r="N233" s="63">
        <v>18</v>
      </c>
      <c r="O233" s="71"/>
      <c r="P233" s="15">
        <f t="shared" si="69"/>
        <v>0</v>
      </c>
      <c r="Q233" s="3"/>
      <c r="R233" s="12"/>
      <c r="S233" s="94"/>
    </row>
    <row r="234" spans="1:19" x14ac:dyDescent="0.4">
      <c r="A234" s="26"/>
      <c r="B234" s="24" t="s">
        <v>197</v>
      </c>
      <c r="C234" s="49">
        <f t="shared" si="75"/>
        <v>1</v>
      </c>
      <c r="D234" s="37">
        <f t="shared" si="68"/>
        <v>0</v>
      </c>
      <c r="E234" s="3"/>
      <c r="F234" s="12"/>
      <c r="G234" s="71"/>
      <c r="H234" s="15">
        <f t="shared" si="67"/>
        <v>0</v>
      </c>
      <c r="I234" s="3"/>
      <c r="J234" s="12"/>
      <c r="K234" s="71"/>
      <c r="L234" s="18">
        <f t="shared" si="56"/>
        <v>1</v>
      </c>
      <c r="M234" s="3"/>
      <c r="N234" s="63">
        <v>1</v>
      </c>
      <c r="O234" s="71"/>
      <c r="P234" s="15">
        <f t="shared" si="69"/>
        <v>0</v>
      </c>
      <c r="Q234" s="3"/>
      <c r="R234" s="12"/>
      <c r="S234" s="94"/>
    </row>
    <row r="235" spans="1:19" ht="19.5" thickBot="1" x14ac:dyDescent="0.45">
      <c r="A235" s="26"/>
      <c r="B235" s="25" t="s">
        <v>238</v>
      </c>
      <c r="C235" s="50">
        <f t="shared" si="75"/>
        <v>2</v>
      </c>
      <c r="D235" s="38">
        <f t="shared" si="68"/>
        <v>0</v>
      </c>
      <c r="E235" s="20"/>
      <c r="F235" s="21"/>
      <c r="G235" s="72"/>
      <c r="H235" s="19">
        <f t="shared" si="67"/>
        <v>0</v>
      </c>
      <c r="I235" s="20"/>
      <c r="J235" s="21"/>
      <c r="K235" s="72"/>
      <c r="L235" s="22">
        <f t="shared" si="56"/>
        <v>2</v>
      </c>
      <c r="M235" s="20">
        <v>1</v>
      </c>
      <c r="N235" s="64">
        <v>1</v>
      </c>
      <c r="O235" s="72"/>
      <c r="P235" s="19">
        <f t="shared" si="69"/>
        <v>0</v>
      </c>
      <c r="Q235" s="20"/>
      <c r="R235" s="21"/>
      <c r="S235" s="90"/>
    </row>
    <row r="236" spans="1:19" ht="20.25" thickTop="1" thickBot="1" x14ac:dyDescent="0.45">
      <c r="A236" s="117" t="s">
        <v>99</v>
      </c>
      <c r="B236" s="118"/>
      <c r="C236" s="47">
        <f t="shared" si="75"/>
        <v>15</v>
      </c>
      <c r="D236" s="35">
        <f t="shared" si="68"/>
        <v>0</v>
      </c>
      <c r="E236" s="7">
        <f>SUM(E237:E240)</f>
        <v>0</v>
      </c>
      <c r="F236" s="10">
        <f>SUM(F237:F240)</f>
        <v>0</v>
      </c>
      <c r="G236" s="69">
        <f t="shared" ref="G236" si="76">SUM(G237:G240)</f>
        <v>0</v>
      </c>
      <c r="H236" s="13">
        <f t="shared" si="67"/>
        <v>2</v>
      </c>
      <c r="I236" s="7">
        <f t="shared" ref="I236:K236" si="77">SUM(I237:I240)</f>
        <v>1</v>
      </c>
      <c r="J236" s="10">
        <f t="shared" si="77"/>
        <v>1</v>
      </c>
      <c r="K236" s="69">
        <f t="shared" si="77"/>
        <v>0</v>
      </c>
      <c r="L236" s="16">
        <f t="shared" si="56"/>
        <v>13</v>
      </c>
      <c r="M236" s="7">
        <f t="shared" ref="M236:O236" si="78">SUM(M237:M240)</f>
        <v>7</v>
      </c>
      <c r="N236" s="61">
        <f t="shared" si="78"/>
        <v>6</v>
      </c>
      <c r="O236" s="69">
        <f t="shared" si="78"/>
        <v>0</v>
      </c>
      <c r="P236" s="13">
        <f t="shared" si="69"/>
        <v>0</v>
      </c>
      <c r="Q236" s="7">
        <f t="shared" ref="Q236:S236" si="79">SUM(Q237:Q240)</f>
        <v>0</v>
      </c>
      <c r="R236" s="10">
        <f t="shared" si="79"/>
        <v>0</v>
      </c>
      <c r="S236" s="92">
        <f t="shared" si="79"/>
        <v>0</v>
      </c>
    </row>
    <row r="237" spans="1:19" ht="19.5" thickTop="1" x14ac:dyDescent="0.4">
      <c r="A237" s="26"/>
      <c r="B237" s="23" t="s">
        <v>100</v>
      </c>
      <c r="C237" s="48">
        <f t="shared" si="75"/>
        <v>7</v>
      </c>
      <c r="D237" s="36">
        <f t="shared" si="68"/>
        <v>0</v>
      </c>
      <c r="E237" s="4"/>
      <c r="F237" s="11"/>
      <c r="G237" s="70"/>
      <c r="H237" s="14">
        <f t="shared" si="67"/>
        <v>1</v>
      </c>
      <c r="I237" s="4"/>
      <c r="J237" s="11">
        <v>1</v>
      </c>
      <c r="K237" s="70"/>
      <c r="L237" s="17">
        <f t="shared" si="56"/>
        <v>6</v>
      </c>
      <c r="M237" s="4">
        <v>4</v>
      </c>
      <c r="N237" s="62">
        <v>2</v>
      </c>
      <c r="O237" s="70"/>
      <c r="P237" s="14">
        <f t="shared" si="69"/>
        <v>0</v>
      </c>
      <c r="Q237" s="4"/>
      <c r="R237" s="11"/>
      <c r="S237" s="93"/>
    </row>
    <row r="238" spans="1:19" x14ac:dyDescent="0.4">
      <c r="A238" s="26"/>
      <c r="B238" s="24" t="s">
        <v>198</v>
      </c>
      <c r="C238" s="49">
        <f t="shared" si="75"/>
        <v>3</v>
      </c>
      <c r="D238" s="37">
        <f t="shared" si="68"/>
        <v>0</v>
      </c>
      <c r="E238" s="3"/>
      <c r="F238" s="12"/>
      <c r="G238" s="71"/>
      <c r="H238" s="15">
        <f t="shared" si="67"/>
        <v>1</v>
      </c>
      <c r="I238" s="3">
        <v>1</v>
      </c>
      <c r="J238" s="12"/>
      <c r="K238" s="71"/>
      <c r="L238" s="18">
        <f t="shared" si="56"/>
        <v>2</v>
      </c>
      <c r="M238" s="3">
        <v>1</v>
      </c>
      <c r="N238" s="63">
        <v>1</v>
      </c>
      <c r="O238" s="71"/>
      <c r="P238" s="15">
        <f t="shared" si="69"/>
        <v>0</v>
      </c>
      <c r="Q238" s="3"/>
      <c r="R238" s="12"/>
      <c r="S238" s="94"/>
    </row>
    <row r="239" spans="1:19" x14ac:dyDescent="0.4">
      <c r="A239" s="26"/>
      <c r="B239" s="24" t="s">
        <v>101</v>
      </c>
      <c r="C239" s="49">
        <f t="shared" si="75"/>
        <v>2</v>
      </c>
      <c r="D239" s="37">
        <f t="shared" si="68"/>
        <v>0</v>
      </c>
      <c r="E239" s="3"/>
      <c r="F239" s="12"/>
      <c r="G239" s="71"/>
      <c r="H239" s="15">
        <f t="shared" si="67"/>
        <v>0</v>
      </c>
      <c r="I239" s="3"/>
      <c r="J239" s="12"/>
      <c r="K239" s="71"/>
      <c r="L239" s="18">
        <f t="shared" si="56"/>
        <v>2</v>
      </c>
      <c r="M239" s="3">
        <v>1</v>
      </c>
      <c r="N239" s="63">
        <v>1</v>
      </c>
      <c r="O239" s="71"/>
      <c r="P239" s="15">
        <f t="shared" si="69"/>
        <v>0</v>
      </c>
      <c r="Q239" s="3"/>
      <c r="R239" s="12"/>
      <c r="S239" s="94"/>
    </row>
    <row r="240" spans="1:19" ht="19.5" thickBot="1" x14ac:dyDescent="0.45">
      <c r="A240" s="26"/>
      <c r="B240" s="25" t="s">
        <v>102</v>
      </c>
      <c r="C240" s="50">
        <f t="shared" si="75"/>
        <v>3</v>
      </c>
      <c r="D240" s="38">
        <f t="shared" si="68"/>
        <v>0</v>
      </c>
      <c r="E240" s="20"/>
      <c r="F240" s="21"/>
      <c r="G240" s="72"/>
      <c r="H240" s="19">
        <f t="shared" si="67"/>
        <v>0</v>
      </c>
      <c r="I240" s="20"/>
      <c r="J240" s="21"/>
      <c r="K240" s="72"/>
      <c r="L240" s="22">
        <f t="shared" si="56"/>
        <v>3</v>
      </c>
      <c r="M240" s="20">
        <v>1</v>
      </c>
      <c r="N240" s="64">
        <v>2</v>
      </c>
      <c r="O240" s="72"/>
      <c r="P240" s="19">
        <f t="shared" si="69"/>
        <v>0</v>
      </c>
      <c r="Q240" s="20"/>
      <c r="R240" s="21"/>
      <c r="S240" s="90"/>
    </row>
    <row r="241" spans="1:19" ht="20.25" thickTop="1" thickBot="1" x14ac:dyDescent="0.45">
      <c r="A241" s="117" t="s">
        <v>103</v>
      </c>
      <c r="B241" s="118"/>
      <c r="C241" s="47">
        <f t="shared" si="75"/>
        <v>11</v>
      </c>
      <c r="D241" s="35">
        <f t="shared" si="68"/>
        <v>4</v>
      </c>
      <c r="E241" s="7">
        <f>SUM(E242:E245)</f>
        <v>4</v>
      </c>
      <c r="F241" s="10">
        <f>SUM(F242:F245)</f>
        <v>0</v>
      </c>
      <c r="G241" s="69">
        <f t="shared" ref="G241" si="80">SUM(G242:G245)</f>
        <v>0</v>
      </c>
      <c r="H241" s="13">
        <f t="shared" si="67"/>
        <v>3</v>
      </c>
      <c r="I241" s="7">
        <f t="shared" ref="I241:K241" si="81">SUM(I242:I245)</f>
        <v>2</v>
      </c>
      <c r="J241" s="10">
        <f t="shared" si="81"/>
        <v>1</v>
      </c>
      <c r="K241" s="69">
        <f t="shared" si="81"/>
        <v>0</v>
      </c>
      <c r="L241" s="16">
        <f t="shared" si="56"/>
        <v>4</v>
      </c>
      <c r="M241" s="7">
        <f t="shared" ref="M241:O241" si="82">SUM(M242:M245)</f>
        <v>3</v>
      </c>
      <c r="N241" s="61">
        <f t="shared" si="82"/>
        <v>1</v>
      </c>
      <c r="O241" s="69">
        <f t="shared" si="82"/>
        <v>0</v>
      </c>
      <c r="P241" s="13">
        <f t="shared" si="69"/>
        <v>0</v>
      </c>
      <c r="Q241" s="7">
        <f>SUM(S241:T241)</f>
        <v>0</v>
      </c>
      <c r="R241" s="88">
        <f>SUM(S241:T241)</f>
        <v>0</v>
      </c>
      <c r="S241" s="92">
        <f>SUM(T241:U241)</f>
        <v>0</v>
      </c>
    </row>
    <row r="242" spans="1:19" ht="19.5" thickTop="1" x14ac:dyDescent="0.4">
      <c r="A242" s="26"/>
      <c r="B242" s="23" t="s">
        <v>241</v>
      </c>
      <c r="C242" s="48">
        <f t="shared" si="75"/>
        <v>1</v>
      </c>
      <c r="D242" s="36">
        <f t="shared" si="68"/>
        <v>0</v>
      </c>
      <c r="E242" s="4"/>
      <c r="F242" s="11"/>
      <c r="G242" s="70"/>
      <c r="H242" s="14">
        <f t="shared" si="67"/>
        <v>1</v>
      </c>
      <c r="I242" s="4"/>
      <c r="J242" s="11">
        <v>1</v>
      </c>
      <c r="K242" s="70"/>
      <c r="L242" s="17">
        <f t="shared" si="56"/>
        <v>0</v>
      </c>
      <c r="M242" s="4"/>
      <c r="N242" s="62"/>
      <c r="O242" s="70"/>
      <c r="P242" s="14">
        <f t="shared" si="69"/>
        <v>0</v>
      </c>
      <c r="Q242" s="4"/>
      <c r="R242" s="11"/>
      <c r="S242" s="93"/>
    </row>
    <row r="243" spans="1:19" x14ac:dyDescent="0.4">
      <c r="A243" s="26"/>
      <c r="B243" s="24" t="s">
        <v>242</v>
      </c>
      <c r="C243" s="49">
        <f t="shared" si="75"/>
        <v>1</v>
      </c>
      <c r="D243" s="37">
        <f t="shared" si="68"/>
        <v>0</v>
      </c>
      <c r="E243" s="3"/>
      <c r="F243" s="12"/>
      <c r="G243" s="71"/>
      <c r="H243" s="15">
        <f t="shared" si="67"/>
        <v>1</v>
      </c>
      <c r="I243" s="3">
        <v>1</v>
      </c>
      <c r="J243" s="12"/>
      <c r="K243" s="71"/>
      <c r="L243" s="18">
        <f t="shared" si="56"/>
        <v>0</v>
      </c>
      <c r="M243" s="3"/>
      <c r="N243" s="63"/>
      <c r="O243" s="71"/>
      <c r="P243" s="15">
        <f t="shared" si="69"/>
        <v>0</v>
      </c>
      <c r="Q243" s="3"/>
      <c r="R243" s="12"/>
      <c r="S243" s="94"/>
    </row>
    <row r="244" spans="1:19" x14ac:dyDescent="0.4">
      <c r="A244" s="26"/>
      <c r="B244" s="24" t="s">
        <v>240</v>
      </c>
      <c r="C244" s="49">
        <f t="shared" si="75"/>
        <v>8</v>
      </c>
      <c r="D244" s="37">
        <f t="shared" si="68"/>
        <v>3</v>
      </c>
      <c r="E244" s="3">
        <v>3</v>
      </c>
      <c r="F244" s="12"/>
      <c r="G244" s="71"/>
      <c r="H244" s="15">
        <f t="shared" si="67"/>
        <v>1</v>
      </c>
      <c r="I244" s="3">
        <v>1</v>
      </c>
      <c r="J244" s="12"/>
      <c r="K244" s="71"/>
      <c r="L244" s="18">
        <f t="shared" si="56"/>
        <v>4</v>
      </c>
      <c r="M244" s="3">
        <v>3</v>
      </c>
      <c r="N244" s="63">
        <v>1</v>
      </c>
      <c r="O244" s="71"/>
      <c r="P244" s="15">
        <f t="shared" si="69"/>
        <v>0</v>
      </c>
      <c r="Q244" s="3"/>
      <c r="R244" s="12"/>
      <c r="S244" s="94"/>
    </row>
    <row r="245" spans="1:19" ht="19.5" thickBot="1" x14ac:dyDescent="0.45">
      <c r="A245" s="26"/>
      <c r="B245" s="25" t="s">
        <v>103</v>
      </c>
      <c r="C245" s="50">
        <f t="shared" si="75"/>
        <v>1</v>
      </c>
      <c r="D245" s="38">
        <f t="shared" si="68"/>
        <v>1</v>
      </c>
      <c r="E245" s="20">
        <v>1</v>
      </c>
      <c r="F245" s="21"/>
      <c r="G245" s="72"/>
      <c r="H245" s="19">
        <f t="shared" si="67"/>
        <v>0</v>
      </c>
      <c r="I245" s="20"/>
      <c r="J245" s="21"/>
      <c r="K245" s="72"/>
      <c r="L245" s="22">
        <f t="shared" si="56"/>
        <v>0</v>
      </c>
      <c r="M245" s="20"/>
      <c r="N245" s="64"/>
      <c r="O245" s="72"/>
      <c r="P245" s="19">
        <f t="shared" si="69"/>
        <v>0</v>
      </c>
      <c r="Q245" s="20"/>
      <c r="R245" s="21"/>
      <c r="S245" s="90"/>
    </row>
    <row r="246" spans="1:19" ht="20.25" thickTop="1" thickBot="1" x14ac:dyDescent="0.45">
      <c r="A246" s="117" t="s">
        <v>218</v>
      </c>
      <c r="B246" s="118"/>
      <c r="C246" s="47">
        <f>D246+H246+L246+P246</f>
        <v>2</v>
      </c>
      <c r="D246" s="35">
        <f t="shared" si="68"/>
        <v>0</v>
      </c>
      <c r="E246" s="7">
        <f>E247+E248</f>
        <v>0</v>
      </c>
      <c r="F246" s="10">
        <f t="shared" ref="F246:G246" si="83">F247+F248</f>
        <v>0</v>
      </c>
      <c r="G246" s="69">
        <f t="shared" si="83"/>
        <v>0</v>
      </c>
      <c r="H246" s="13">
        <f t="shared" ref="H246:H248" si="84">I246+J246+K246</f>
        <v>2</v>
      </c>
      <c r="I246" s="7">
        <f t="shared" ref="I246:K246" si="85">I247+I248</f>
        <v>2</v>
      </c>
      <c r="J246" s="10">
        <f t="shared" si="85"/>
        <v>0</v>
      </c>
      <c r="K246" s="69">
        <f t="shared" si="85"/>
        <v>0</v>
      </c>
      <c r="L246" s="16">
        <f t="shared" si="56"/>
        <v>0</v>
      </c>
      <c r="M246" s="7">
        <f t="shared" ref="M246:O246" si="86">M247+M248</f>
        <v>0</v>
      </c>
      <c r="N246" s="61">
        <f t="shared" si="86"/>
        <v>0</v>
      </c>
      <c r="O246" s="69">
        <f t="shared" si="86"/>
        <v>0</v>
      </c>
      <c r="P246" s="13">
        <f t="shared" si="69"/>
        <v>0</v>
      </c>
      <c r="Q246" s="7">
        <f t="shared" ref="Q246:S246" si="87">Q247+Q248</f>
        <v>0</v>
      </c>
      <c r="R246" s="10">
        <f t="shared" si="87"/>
        <v>0</v>
      </c>
      <c r="S246" s="92">
        <f t="shared" si="87"/>
        <v>0</v>
      </c>
    </row>
    <row r="247" spans="1:19" ht="19.5" thickTop="1" x14ac:dyDescent="0.4">
      <c r="A247" s="26"/>
      <c r="B247" s="2" t="s">
        <v>219</v>
      </c>
      <c r="C247" s="46">
        <f>D247+H247+L247+P247</f>
        <v>1</v>
      </c>
      <c r="D247" s="39">
        <f t="shared" si="68"/>
        <v>0</v>
      </c>
      <c r="E247" s="29"/>
      <c r="F247" s="52"/>
      <c r="G247" s="73"/>
      <c r="H247" s="31">
        <f t="shared" si="84"/>
        <v>1</v>
      </c>
      <c r="I247" s="29">
        <v>1</v>
      </c>
      <c r="J247" s="52"/>
      <c r="K247" s="73"/>
      <c r="L247" s="54">
        <f t="shared" si="56"/>
        <v>0</v>
      </c>
      <c r="M247" s="29"/>
      <c r="N247" s="65"/>
      <c r="O247" s="73"/>
      <c r="P247" s="31">
        <f t="shared" si="69"/>
        <v>0</v>
      </c>
      <c r="Q247" s="29"/>
      <c r="R247" s="52"/>
      <c r="S247" s="95"/>
    </row>
    <row r="248" spans="1:19" ht="19.5" thickBot="1" x14ac:dyDescent="0.45">
      <c r="A248" s="26"/>
      <c r="B248" t="s">
        <v>294</v>
      </c>
      <c r="C248" s="99">
        <f>D248+H248+L248+P248</f>
        <v>1</v>
      </c>
      <c r="D248" s="100">
        <f t="shared" si="68"/>
        <v>0</v>
      </c>
      <c r="E248" s="6"/>
      <c r="F248" s="9"/>
      <c r="G248" s="68"/>
      <c r="H248" s="101">
        <f t="shared" si="84"/>
        <v>1</v>
      </c>
      <c r="I248" s="6">
        <v>1</v>
      </c>
      <c r="J248" s="9"/>
      <c r="K248" s="68"/>
      <c r="L248" s="102">
        <f t="shared" si="56"/>
        <v>0</v>
      </c>
      <c r="M248" s="6"/>
      <c r="N248" s="60"/>
      <c r="O248" s="68"/>
      <c r="P248" s="101">
        <f t="shared" si="69"/>
        <v>0</v>
      </c>
      <c r="Q248" s="6"/>
      <c r="R248" s="9"/>
      <c r="S248" s="103"/>
    </row>
    <row r="249" spans="1:19" ht="20.25" thickTop="1" thickBot="1" x14ac:dyDescent="0.45">
      <c r="A249" s="117" t="s">
        <v>104</v>
      </c>
      <c r="B249" s="118"/>
      <c r="C249" s="47">
        <f t="shared" si="75"/>
        <v>41</v>
      </c>
      <c r="D249" s="35">
        <f t="shared" si="68"/>
        <v>0</v>
      </c>
      <c r="E249" s="7">
        <f>SUM(E250:E257)</f>
        <v>0</v>
      </c>
      <c r="F249" s="10">
        <f>SUM(F250:F257)</f>
        <v>0</v>
      </c>
      <c r="G249" s="69">
        <f t="shared" ref="G249" si="88">SUM(G250:G257)</f>
        <v>0</v>
      </c>
      <c r="H249" s="13">
        <f t="shared" ref="H249:H283" si="89">I249+J249+K249</f>
        <v>0</v>
      </c>
      <c r="I249" s="7">
        <f t="shared" ref="I249:K249" si="90">SUM(I250:I257)</f>
        <v>0</v>
      </c>
      <c r="J249" s="10">
        <f t="shared" si="90"/>
        <v>0</v>
      </c>
      <c r="K249" s="69">
        <f t="shared" si="90"/>
        <v>0</v>
      </c>
      <c r="L249" s="16">
        <f t="shared" si="56"/>
        <v>41</v>
      </c>
      <c r="M249" s="7">
        <f t="shared" ref="M249:O249" si="91">SUM(M250:M257)</f>
        <v>18</v>
      </c>
      <c r="N249" s="61">
        <f t="shared" si="91"/>
        <v>23</v>
      </c>
      <c r="O249" s="69">
        <f t="shared" si="91"/>
        <v>0</v>
      </c>
      <c r="P249" s="13">
        <f t="shared" si="69"/>
        <v>0</v>
      </c>
      <c r="Q249" s="7">
        <f t="shared" ref="Q249:S249" si="92">SUM(Q250:Q257)</f>
        <v>0</v>
      </c>
      <c r="R249" s="10">
        <f t="shared" si="92"/>
        <v>0</v>
      </c>
      <c r="S249" s="92">
        <f t="shared" si="92"/>
        <v>0</v>
      </c>
    </row>
    <row r="250" spans="1:19" ht="19.5" thickTop="1" x14ac:dyDescent="0.4">
      <c r="A250" s="26"/>
      <c r="B250" s="23" t="s">
        <v>105</v>
      </c>
      <c r="C250" s="48">
        <f t="shared" si="75"/>
        <v>1</v>
      </c>
      <c r="D250" s="36">
        <f t="shared" si="68"/>
        <v>0</v>
      </c>
      <c r="E250" s="4"/>
      <c r="F250" s="11"/>
      <c r="G250" s="70"/>
      <c r="H250" s="14">
        <f t="shared" si="89"/>
        <v>0</v>
      </c>
      <c r="I250" s="4"/>
      <c r="J250" s="11"/>
      <c r="K250" s="70"/>
      <c r="L250" s="17">
        <f t="shared" si="56"/>
        <v>1</v>
      </c>
      <c r="M250" s="4">
        <v>1</v>
      </c>
      <c r="N250" s="62"/>
      <c r="O250" s="70"/>
      <c r="P250" s="14">
        <f t="shared" si="69"/>
        <v>0</v>
      </c>
      <c r="Q250" s="4"/>
      <c r="R250" s="11"/>
      <c r="S250" s="93"/>
    </row>
    <row r="251" spans="1:19" x14ac:dyDescent="0.4">
      <c r="A251" s="26"/>
      <c r="B251" s="24" t="s">
        <v>106</v>
      </c>
      <c r="C251" s="49">
        <f t="shared" si="75"/>
        <v>30</v>
      </c>
      <c r="D251" s="37">
        <f t="shared" si="68"/>
        <v>0</v>
      </c>
      <c r="E251" s="3"/>
      <c r="F251" s="12"/>
      <c r="G251" s="71"/>
      <c r="H251" s="15">
        <f t="shared" si="89"/>
        <v>0</v>
      </c>
      <c r="I251" s="3"/>
      <c r="J251" s="12"/>
      <c r="K251" s="71"/>
      <c r="L251" s="18">
        <f t="shared" si="56"/>
        <v>30</v>
      </c>
      <c r="M251" s="3">
        <v>10</v>
      </c>
      <c r="N251" s="63">
        <v>20</v>
      </c>
      <c r="O251" s="71"/>
      <c r="P251" s="15">
        <f t="shared" si="69"/>
        <v>0</v>
      </c>
      <c r="Q251" s="3"/>
      <c r="R251" s="12"/>
      <c r="S251" s="94"/>
    </row>
    <row r="252" spans="1:19" x14ac:dyDescent="0.4">
      <c r="A252" s="26"/>
      <c r="B252" s="24" t="s">
        <v>199</v>
      </c>
      <c r="C252" s="49">
        <f t="shared" si="75"/>
        <v>1</v>
      </c>
      <c r="D252" s="37">
        <f t="shared" si="68"/>
        <v>0</v>
      </c>
      <c r="E252" s="3"/>
      <c r="F252" s="12"/>
      <c r="G252" s="71"/>
      <c r="H252" s="15">
        <f t="shared" si="89"/>
        <v>0</v>
      </c>
      <c r="I252" s="3"/>
      <c r="J252" s="12"/>
      <c r="K252" s="71"/>
      <c r="L252" s="18">
        <f t="shared" si="56"/>
        <v>1</v>
      </c>
      <c r="M252" s="3">
        <v>1</v>
      </c>
      <c r="N252" s="63"/>
      <c r="O252" s="71"/>
      <c r="P252" s="15">
        <f t="shared" si="69"/>
        <v>0</v>
      </c>
      <c r="Q252" s="3"/>
      <c r="R252" s="12"/>
      <c r="S252" s="94"/>
    </row>
    <row r="253" spans="1:19" x14ac:dyDescent="0.4">
      <c r="A253" s="26"/>
      <c r="B253" s="24" t="s">
        <v>107</v>
      </c>
      <c r="C253" s="49">
        <f t="shared" si="75"/>
        <v>1</v>
      </c>
      <c r="D253" s="37">
        <f t="shared" si="68"/>
        <v>0</v>
      </c>
      <c r="E253" s="3"/>
      <c r="F253" s="12"/>
      <c r="G253" s="71"/>
      <c r="H253" s="15">
        <f t="shared" si="89"/>
        <v>0</v>
      </c>
      <c r="I253" s="3"/>
      <c r="J253" s="12"/>
      <c r="K253" s="71"/>
      <c r="L253" s="18">
        <f t="shared" si="56"/>
        <v>1</v>
      </c>
      <c r="M253" s="3">
        <v>1</v>
      </c>
      <c r="N253" s="63"/>
      <c r="O253" s="71"/>
      <c r="P253" s="15">
        <f t="shared" si="69"/>
        <v>0</v>
      </c>
      <c r="Q253" s="3"/>
      <c r="R253" s="12"/>
      <c r="S253" s="94"/>
    </row>
    <row r="254" spans="1:19" x14ac:dyDescent="0.4">
      <c r="A254" s="26"/>
      <c r="B254" s="24" t="s">
        <v>200</v>
      </c>
      <c r="C254" s="49">
        <f t="shared" si="75"/>
        <v>1</v>
      </c>
      <c r="D254" s="37">
        <f t="shared" si="68"/>
        <v>0</v>
      </c>
      <c r="E254" s="3"/>
      <c r="F254" s="12"/>
      <c r="G254" s="71"/>
      <c r="H254" s="15">
        <f t="shared" si="89"/>
        <v>0</v>
      </c>
      <c r="I254" s="3"/>
      <c r="J254" s="12"/>
      <c r="K254" s="71"/>
      <c r="L254" s="18">
        <f t="shared" si="56"/>
        <v>1</v>
      </c>
      <c r="M254" s="3">
        <v>1</v>
      </c>
      <c r="N254" s="63"/>
      <c r="O254" s="71"/>
      <c r="P254" s="15">
        <f t="shared" si="69"/>
        <v>0</v>
      </c>
      <c r="Q254" s="3"/>
      <c r="R254" s="12"/>
      <c r="S254" s="94"/>
    </row>
    <row r="255" spans="1:19" x14ac:dyDescent="0.4">
      <c r="A255" s="26"/>
      <c r="B255" s="24" t="s">
        <v>108</v>
      </c>
      <c r="C255" s="49">
        <f t="shared" si="75"/>
        <v>5</v>
      </c>
      <c r="D255" s="37">
        <f t="shared" si="68"/>
        <v>0</v>
      </c>
      <c r="E255" s="3"/>
      <c r="F255" s="12"/>
      <c r="G255" s="71"/>
      <c r="H255" s="15">
        <f t="shared" si="89"/>
        <v>0</v>
      </c>
      <c r="I255" s="3"/>
      <c r="J255" s="12"/>
      <c r="K255" s="71"/>
      <c r="L255" s="18">
        <f t="shared" si="56"/>
        <v>5</v>
      </c>
      <c r="M255" s="3">
        <v>4</v>
      </c>
      <c r="N255" s="63">
        <v>1</v>
      </c>
      <c r="O255" s="71"/>
      <c r="P255" s="15">
        <f t="shared" si="69"/>
        <v>0</v>
      </c>
      <c r="Q255" s="3"/>
      <c r="R255" s="12"/>
      <c r="S255" s="94"/>
    </row>
    <row r="256" spans="1:19" x14ac:dyDescent="0.4">
      <c r="A256" s="26"/>
      <c r="B256" s="24" t="s">
        <v>256</v>
      </c>
      <c r="C256" s="49">
        <f t="shared" si="75"/>
        <v>1</v>
      </c>
      <c r="D256" s="37">
        <f t="shared" si="68"/>
        <v>0</v>
      </c>
      <c r="E256" s="3"/>
      <c r="F256" s="12"/>
      <c r="G256" s="71"/>
      <c r="H256" s="15">
        <f t="shared" si="89"/>
        <v>0</v>
      </c>
      <c r="I256" s="3"/>
      <c r="J256" s="12"/>
      <c r="K256" s="71"/>
      <c r="L256" s="18">
        <f t="shared" si="56"/>
        <v>1</v>
      </c>
      <c r="M256" s="3"/>
      <c r="N256" s="63">
        <v>1</v>
      </c>
      <c r="O256" s="71"/>
      <c r="P256" s="15">
        <f t="shared" si="69"/>
        <v>0</v>
      </c>
      <c r="Q256" s="3"/>
      <c r="R256" s="12"/>
      <c r="S256" s="94"/>
    </row>
    <row r="257" spans="1:19" ht="19.5" thickBot="1" x14ac:dyDescent="0.45">
      <c r="A257" s="26"/>
      <c r="B257" s="25" t="s">
        <v>257</v>
      </c>
      <c r="C257" s="50">
        <f t="shared" si="75"/>
        <v>1</v>
      </c>
      <c r="D257" s="38">
        <f t="shared" si="68"/>
        <v>0</v>
      </c>
      <c r="E257" s="20"/>
      <c r="F257" s="21"/>
      <c r="G257" s="72"/>
      <c r="H257" s="19">
        <f t="shared" si="89"/>
        <v>0</v>
      </c>
      <c r="I257" s="20"/>
      <c r="J257" s="21"/>
      <c r="K257" s="72"/>
      <c r="L257" s="22">
        <f t="shared" si="56"/>
        <v>1</v>
      </c>
      <c r="M257" s="20"/>
      <c r="N257" s="64">
        <v>1</v>
      </c>
      <c r="O257" s="72"/>
      <c r="P257" s="19">
        <f t="shared" si="69"/>
        <v>0</v>
      </c>
      <c r="Q257" s="20"/>
      <c r="R257" s="21"/>
      <c r="S257" s="90"/>
    </row>
    <row r="258" spans="1:19" ht="20.25" thickTop="1" thickBot="1" x14ac:dyDescent="0.45">
      <c r="A258" s="117" t="s">
        <v>109</v>
      </c>
      <c r="B258" s="118"/>
      <c r="C258" s="47">
        <f t="shared" si="75"/>
        <v>268</v>
      </c>
      <c r="D258" s="35">
        <f t="shared" si="68"/>
        <v>14</v>
      </c>
      <c r="E258" s="7">
        <f>E259</f>
        <v>12</v>
      </c>
      <c r="F258" s="10">
        <f>F259</f>
        <v>2</v>
      </c>
      <c r="G258" s="69">
        <f t="shared" ref="G258" si="93">G259</f>
        <v>0</v>
      </c>
      <c r="H258" s="13">
        <f t="shared" si="89"/>
        <v>29</v>
      </c>
      <c r="I258" s="7">
        <f t="shared" ref="I258:O258" si="94">I259</f>
        <v>21</v>
      </c>
      <c r="J258" s="10">
        <f t="shared" si="94"/>
        <v>7</v>
      </c>
      <c r="K258" s="69">
        <f t="shared" si="94"/>
        <v>1</v>
      </c>
      <c r="L258" s="16">
        <f t="shared" si="56"/>
        <v>222</v>
      </c>
      <c r="M258" s="7">
        <f t="shared" si="94"/>
        <v>124</v>
      </c>
      <c r="N258" s="61">
        <f t="shared" si="94"/>
        <v>97</v>
      </c>
      <c r="O258" s="69">
        <f t="shared" si="94"/>
        <v>1</v>
      </c>
      <c r="P258" s="13">
        <f t="shared" si="69"/>
        <v>3</v>
      </c>
      <c r="Q258" s="7">
        <f t="shared" ref="Q258:S258" si="95">Q259</f>
        <v>2</v>
      </c>
      <c r="R258" s="10">
        <f t="shared" si="95"/>
        <v>1</v>
      </c>
      <c r="S258" s="92">
        <f t="shared" si="95"/>
        <v>0</v>
      </c>
    </row>
    <row r="259" spans="1:19" ht="20.25" thickTop="1" thickBot="1" x14ac:dyDescent="0.45">
      <c r="A259" s="26"/>
      <c r="B259" s="2" t="s">
        <v>109</v>
      </c>
      <c r="C259" s="46">
        <f>D259+H259+L259+P259</f>
        <v>268</v>
      </c>
      <c r="D259" s="39">
        <f t="shared" si="68"/>
        <v>14</v>
      </c>
      <c r="E259" s="29">
        <v>12</v>
      </c>
      <c r="F259" s="52">
        <v>2</v>
      </c>
      <c r="G259" s="73"/>
      <c r="H259" s="31">
        <f t="shared" si="89"/>
        <v>29</v>
      </c>
      <c r="I259" s="29">
        <v>21</v>
      </c>
      <c r="J259" s="52">
        <v>7</v>
      </c>
      <c r="K259" s="73">
        <v>1</v>
      </c>
      <c r="L259" s="54">
        <f>M259+N259+O259</f>
        <v>222</v>
      </c>
      <c r="M259" s="29">
        <v>124</v>
      </c>
      <c r="N259" s="65">
        <v>97</v>
      </c>
      <c r="O259" s="73">
        <v>1</v>
      </c>
      <c r="P259" s="31">
        <f t="shared" si="69"/>
        <v>3</v>
      </c>
      <c r="Q259" s="29">
        <v>2</v>
      </c>
      <c r="R259" s="52">
        <v>1</v>
      </c>
      <c r="S259" s="95"/>
    </row>
    <row r="260" spans="1:19" ht="20.25" thickTop="1" thickBot="1" x14ac:dyDescent="0.45">
      <c r="A260" s="117" t="s">
        <v>110</v>
      </c>
      <c r="B260" s="118"/>
      <c r="C260" s="47">
        <f t="shared" si="75"/>
        <v>13</v>
      </c>
      <c r="D260" s="35">
        <f t="shared" si="68"/>
        <v>0</v>
      </c>
      <c r="E260" s="7">
        <f>SUM(E261:E264)</f>
        <v>0</v>
      </c>
      <c r="F260" s="10">
        <f>SUM(F261:F264)</f>
        <v>0</v>
      </c>
      <c r="G260" s="69">
        <f t="shared" ref="G260" si="96">SUM(G261:G264)</f>
        <v>0</v>
      </c>
      <c r="H260" s="13">
        <f t="shared" si="89"/>
        <v>0</v>
      </c>
      <c r="I260" s="7">
        <f t="shared" ref="I260:K260" si="97">SUM(I261:I264)</f>
        <v>0</v>
      </c>
      <c r="J260" s="10">
        <f t="shared" si="97"/>
        <v>0</v>
      </c>
      <c r="K260" s="69">
        <f t="shared" si="97"/>
        <v>0</v>
      </c>
      <c r="L260" s="16">
        <f t="shared" si="56"/>
        <v>13</v>
      </c>
      <c r="M260" s="7">
        <f t="shared" ref="M260:O260" si="98">SUM(M261:M264)</f>
        <v>7</v>
      </c>
      <c r="N260" s="61">
        <f t="shared" si="98"/>
        <v>6</v>
      </c>
      <c r="O260" s="69">
        <f t="shared" si="98"/>
        <v>0</v>
      </c>
      <c r="P260" s="13">
        <f t="shared" si="69"/>
        <v>0</v>
      </c>
      <c r="Q260" s="7">
        <f t="shared" ref="Q260:S260" si="99">SUM(Q261:Q264)</f>
        <v>0</v>
      </c>
      <c r="R260" s="10">
        <f t="shared" si="99"/>
        <v>0</v>
      </c>
      <c r="S260" s="92">
        <f t="shared" si="99"/>
        <v>0</v>
      </c>
    </row>
    <row r="261" spans="1:19" ht="19.5" thickTop="1" x14ac:dyDescent="0.4">
      <c r="A261" s="26"/>
      <c r="B261" s="23" t="s">
        <v>111</v>
      </c>
      <c r="C261" s="48">
        <f t="shared" si="75"/>
        <v>2</v>
      </c>
      <c r="D261" s="36">
        <f t="shared" si="68"/>
        <v>0</v>
      </c>
      <c r="E261" s="4"/>
      <c r="F261" s="11"/>
      <c r="G261" s="70"/>
      <c r="H261" s="14">
        <f t="shared" si="89"/>
        <v>0</v>
      </c>
      <c r="I261" s="4"/>
      <c r="J261" s="11"/>
      <c r="K261" s="70"/>
      <c r="L261" s="17">
        <f t="shared" si="56"/>
        <v>2</v>
      </c>
      <c r="M261" s="4">
        <v>1</v>
      </c>
      <c r="N261" s="62">
        <v>1</v>
      </c>
      <c r="O261" s="70"/>
      <c r="P261" s="14">
        <f t="shared" si="69"/>
        <v>0</v>
      </c>
      <c r="Q261" s="4"/>
      <c r="R261" s="11"/>
      <c r="S261" s="93"/>
    </row>
    <row r="262" spans="1:19" x14ac:dyDescent="0.4">
      <c r="A262" s="26"/>
      <c r="B262" s="24" t="s">
        <v>112</v>
      </c>
      <c r="C262" s="49">
        <f t="shared" si="75"/>
        <v>9</v>
      </c>
      <c r="D262" s="37">
        <f t="shared" si="68"/>
        <v>0</v>
      </c>
      <c r="E262" s="3"/>
      <c r="F262" s="12"/>
      <c r="G262" s="71"/>
      <c r="H262" s="15">
        <f t="shared" si="89"/>
        <v>0</v>
      </c>
      <c r="I262" s="3"/>
      <c r="J262" s="12"/>
      <c r="K262" s="71"/>
      <c r="L262" s="18">
        <f t="shared" si="56"/>
        <v>9</v>
      </c>
      <c r="M262" s="3">
        <v>5</v>
      </c>
      <c r="N262" s="63">
        <v>4</v>
      </c>
      <c r="O262" s="71"/>
      <c r="P262" s="15">
        <f t="shared" si="69"/>
        <v>0</v>
      </c>
      <c r="Q262" s="3"/>
      <c r="R262" s="12"/>
      <c r="S262" s="94"/>
    </row>
    <row r="263" spans="1:19" x14ac:dyDescent="0.4">
      <c r="A263" s="26"/>
      <c r="B263" s="24" t="s">
        <v>201</v>
      </c>
      <c r="C263" s="49">
        <f t="shared" si="75"/>
        <v>1</v>
      </c>
      <c r="D263" s="37">
        <f t="shared" si="68"/>
        <v>0</v>
      </c>
      <c r="E263" s="3"/>
      <c r="F263" s="12"/>
      <c r="G263" s="71"/>
      <c r="H263" s="15">
        <f t="shared" si="89"/>
        <v>0</v>
      </c>
      <c r="I263" s="3"/>
      <c r="J263" s="12"/>
      <c r="K263" s="71"/>
      <c r="L263" s="18">
        <f t="shared" si="56"/>
        <v>1</v>
      </c>
      <c r="M263" s="3"/>
      <c r="N263" s="63">
        <v>1</v>
      </c>
      <c r="O263" s="71"/>
      <c r="P263" s="15">
        <f t="shared" si="69"/>
        <v>0</v>
      </c>
      <c r="Q263" s="3"/>
      <c r="R263" s="12"/>
      <c r="S263" s="94"/>
    </row>
    <row r="264" spans="1:19" ht="19.5" thickBot="1" x14ac:dyDescent="0.45">
      <c r="A264" s="26"/>
      <c r="B264" s="25" t="s">
        <v>202</v>
      </c>
      <c r="C264" s="50">
        <f t="shared" si="75"/>
        <v>1</v>
      </c>
      <c r="D264" s="38">
        <f t="shared" si="68"/>
        <v>0</v>
      </c>
      <c r="E264" s="20"/>
      <c r="F264" s="21"/>
      <c r="G264" s="72"/>
      <c r="H264" s="19">
        <f t="shared" si="89"/>
        <v>0</v>
      </c>
      <c r="I264" s="20"/>
      <c r="J264" s="21"/>
      <c r="K264" s="72"/>
      <c r="L264" s="22">
        <f t="shared" si="56"/>
        <v>1</v>
      </c>
      <c r="M264" s="20">
        <v>1</v>
      </c>
      <c r="N264" s="64"/>
      <c r="O264" s="72"/>
      <c r="P264" s="19">
        <f t="shared" si="69"/>
        <v>0</v>
      </c>
      <c r="Q264" s="20"/>
      <c r="R264" s="21"/>
      <c r="S264" s="90"/>
    </row>
    <row r="265" spans="1:19" ht="20.25" thickTop="1" thickBot="1" x14ac:dyDescent="0.45">
      <c r="A265" s="117" t="s">
        <v>142</v>
      </c>
      <c r="B265" s="118"/>
      <c r="C265" s="47">
        <f t="shared" si="75"/>
        <v>13</v>
      </c>
      <c r="D265" s="35">
        <f t="shared" ref="D265:D283" si="100">E265+F265+G265</f>
        <v>0</v>
      </c>
      <c r="E265" s="7">
        <f>SUM(E266:E277)</f>
        <v>0</v>
      </c>
      <c r="F265" s="10">
        <f>SUM(F266:F277)</f>
        <v>0</v>
      </c>
      <c r="G265" s="69">
        <f>SUM(G266:G277)</f>
        <v>0</v>
      </c>
      <c r="H265" s="13">
        <f t="shared" si="89"/>
        <v>1</v>
      </c>
      <c r="I265" s="7">
        <f>SUM(I266:I277)</f>
        <v>1</v>
      </c>
      <c r="J265" s="10">
        <f>SUM(J266:J277)</f>
        <v>0</v>
      </c>
      <c r="K265" s="69">
        <f>SUM(K266:K277)</f>
        <v>0</v>
      </c>
      <c r="L265" s="16">
        <f t="shared" si="56"/>
        <v>12</v>
      </c>
      <c r="M265" s="7">
        <f>SUM(M266:M277)</f>
        <v>5</v>
      </c>
      <c r="N265" s="61">
        <f>SUM(N266:N277)</f>
        <v>7</v>
      </c>
      <c r="O265" s="69">
        <f>SUM(O266:O277)</f>
        <v>0</v>
      </c>
      <c r="P265" s="13">
        <f t="shared" si="69"/>
        <v>0</v>
      </c>
      <c r="Q265" s="7">
        <f>SUM(Q266:Q277)</f>
        <v>0</v>
      </c>
      <c r="R265" s="10">
        <f>SUM(R266:R277)</f>
        <v>0</v>
      </c>
      <c r="S265" s="92">
        <f>SUM(S266:S277)</f>
        <v>0</v>
      </c>
    </row>
    <row r="266" spans="1:19" ht="19.5" thickTop="1" x14ac:dyDescent="0.4">
      <c r="A266" s="26"/>
      <c r="B266" s="23" t="s">
        <v>143</v>
      </c>
      <c r="C266" s="48">
        <f t="shared" si="75"/>
        <v>2</v>
      </c>
      <c r="D266" s="36">
        <f t="shared" si="100"/>
        <v>0</v>
      </c>
      <c r="E266" s="4"/>
      <c r="F266" s="11"/>
      <c r="G266" s="70"/>
      <c r="H266" s="14">
        <f t="shared" si="89"/>
        <v>0</v>
      </c>
      <c r="I266" s="4"/>
      <c r="J266" s="11"/>
      <c r="K266" s="70"/>
      <c r="L266" s="17">
        <f t="shared" si="56"/>
        <v>2</v>
      </c>
      <c r="M266" s="4">
        <v>1</v>
      </c>
      <c r="N266" s="62">
        <v>1</v>
      </c>
      <c r="O266" s="70"/>
      <c r="P266" s="14">
        <f t="shared" si="69"/>
        <v>0</v>
      </c>
      <c r="Q266" s="4"/>
      <c r="R266" s="11"/>
      <c r="S266" s="93"/>
    </row>
    <row r="267" spans="1:19" x14ac:dyDescent="0.4">
      <c r="A267" s="26"/>
      <c r="B267" s="24" t="s">
        <v>277</v>
      </c>
      <c r="C267" s="49">
        <f t="shared" si="75"/>
        <v>1</v>
      </c>
      <c r="D267" s="37">
        <f t="shared" si="100"/>
        <v>0</v>
      </c>
      <c r="E267" s="3"/>
      <c r="F267" s="12"/>
      <c r="G267" s="71"/>
      <c r="H267" s="15">
        <f t="shared" si="89"/>
        <v>0</v>
      </c>
      <c r="I267" s="3"/>
      <c r="J267" s="12"/>
      <c r="K267" s="71"/>
      <c r="L267" s="18">
        <f t="shared" ref="L267:L283" si="101">M267+N267+O267</f>
        <v>1</v>
      </c>
      <c r="M267" s="3"/>
      <c r="N267" s="63">
        <v>1</v>
      </c>
      <c r="O267" s="71"/>
      <c r="P267" s="15">
        <f t="shared" si="69"/>
        <v>0</v>
      </c>
      <c r="Q267" s="3"/>
      <c r="R267" s="12"/>
      <c r="S267" s="94"/>
    </row>
    <row r="268" spans="1:19" x14ac:dyDescent="0.4">
      <c r="A268" s="26"/>
      <c r="B268" s="24" t="s">
        <v>274</v>
      </c>
      <c r="C268" s="49">
        <f t="shared" si="75"/>
        <v>1</v>
      </c>
      <c r="D268" s="37">
        <f t="shared" si="100"/>
        <v>0</v>
      </c>
      <c r="E268" s="3"/>
      <c r="F268" s="12"/>
      <c r="G268" s="71"/>
      <c r="H268" s="15">
        <f t="shared" si="89"/>
        <v>0</v>
      </c>
      <c r="I268" s="3"/>
      <c r="J268" s="12"/>
      <c r="K268" s="71"/>
      <c r="L268" s="18">
        <f t="shared" si="101"/>
        <v>1</v>
      </c>
      <c r="M268" s="3"/>
      <c r="N268" s="63">
        <v>1</v>
      </c>
      <c r="O268" s="71"/>
      <c r="P268" s="15">
        <f t="shared" si="69"/>
        <v>0</v>
      </c>
      <c r="Q268" s="3"/>
      <c r="R268" s="12"/>
      <c r="S268" s="94"/>
    </row>
    <row r="269" spans="1:19" x14ac:dyDescent="0.4">
      <c r="A269" s="26"/>
      <c r="B269" s="24" t="s">
        <v>203</v>
      </c>
      <c r="C269" s="49">
        <f t="shared" si="75"/>
        <v>1</v>
      </c>
      <c r="D269" s="37">
        <f t="shared" si="100"/>
        <v>0</v>
      </c>
      <c r="E269" s="3"/>
      <c r="F269" s="12"/>
      <c r="G269" s="71"/>
      <c r="H269" s="15">
        <f t="shared" si="89"/>
        <v>1</v>
      </c>
      <c r="I269" s="3">
        <v>1</v>
      </c>
      <c r="J269" s="12"/>
      <c r="K269" s="71"/>
      <c r="L269" s="18">
        <f t="shared" si="101"/>
        <v>0</v>
      </c>
      <c r="M269" s="3"/>
      <c r="N269" s="63"/>
      <c r="O269" s="71"/>
      <c r="P269" s="15">
        <f t="shared" si="69"/>
        <v>0</v>
      </c>
      <c r="Q269" s="3"/>
      <c r="R269" s="12"/>
      <c r="S269" s="94"/>
    </row>
    <row r="270" spans="1:19" x14ac:dyDescent="0.4">
      <c r="A270" s="26"/>
      <c r="B270" s="24" t="s">
        <v>243</v>
      </c>
      <c r="C270" s="49">
        <f t="shared" si="75"/>
        <v>1</v>
      </c>
      <c r="D270" s="37">
        <f t="shared" si="100"/>
        <v>0</v>
      </c>
      <c r="E270" s="3"/>
      <c r="F270" s="12"/>
      <c r="G270" s="71"/>
      <c r="H270" s="15">
        <f t="shared" si="89"/>
        <v>0</v>
      </c>
      <c r="I270" s="3"/>
      <c r="J270" s="12"/>
      <c r="K270" s="71"/>
      <c r="L270" s="18">
        <f t="shared" si="101"/>
        <v>1</v>
      </c>
      <c r="M270" s="3"/>
      <c r="N270" s="63">
        <v>1</v>
      </c>
      <c r="O270" s="71"/>
      <c r="P270" s="15">
        <f t="shared" si="69"/>
        <v>0</v>
      </c>
      <c r="Q270" s="3"/>
      <c r="R270" s="12"/>
      <c r="S270" s="94"/>
    </row>
    <row r="271" spans="1:19" x14ac:dyDescent="0.4">
      <c r="A271" s="26"/>
      <c r="B271" s="24" t="s">
        <v>244</v>
      </c>
      <c r="C271" s="49">
        <f t="shared" si="75"/>
        <v>1</v>
      </c>
      <c r="D271" s="37">
        <f t="shared" si="100"/>
        <v>0</v>
      </c>
      <c r="E271" s="3"/>
      <c r="F271" s="12"/>
      <c r="G271" s="71"/>
      <c r="H271" s="15">
        <f t="shared" si="89"/>
        <v>0</v>
      </c>
      <c r="I271" s="3"/>
      <c r="J271" s="12"/>
      <c r="K271" s="71"/>
      <c r="L271" s="18">
        <f t="shared" si="101"/>
        <v>1</v>
      </c>
      <c r="M271" s="3">
        <v>1</v>
      </c>
      <c r="N271" s="63"/>
      <c r="O271" s="71"/>
      <c r="P271" s="15">
        <f t="shared" si="69"/>
        <v>0</v>
      </c>
      <c r="Q271" s="3"/>
      <c r="R271" s="12"/>
      <c r="S271" s="94"/>
    </row>
    <row r="272" spans="1:19" x14ac:dyDescent="0.4">
      <c r="A272" s="26"/>
      <c r="B272" s="24" t="s">
        <v>205</v>
      </c>
      <c r="C272" s="49">
        <f t="shared" si="75"/>
        <v>1</v>
      </c>
      <c r="D272" s="37">
        <f t="shared" si="100"/>
        <v>0</v>
      </c>
      <c r="E272" s="3"/>
      <c r="F272" s="12"/>
      <c r="G272" s="71"/>
      <c r="H272" s="15">
        <f t="shared" si="89"/>
        <v>0</v>
      </c>
      <c r="I272" s="3"/>
      <c r="J272" s="12"/>
      <c r="K272" s="71"/>
      <c r="L272" s="18">
        <f t="shared" si="101"/>
        <v>1</v>
      </c>
      <c r="M272" s="3"/>
      <c r="N272" s="63">
        <v>1</v>
      </c>
      <c r="O272" s="71"/>
      <c r="P272" s="15">
        <f t="shared" si="69"/>
        <v>0</v>
      </c>
      <c r="Q272" s="3"/>
      <c r="R272" s="12"/>
      <c r="S272" s="94"/>
    </row>
    <row r="273" spans="1:19" x14ac:dyDescent="0.4">
      <c r="A273" s="26"/>
      <c r="B273" s="24" t="s">
        <v>258</v>
      </c>
      <c r="C273" s="49">
        <f t="shared" si="75"/>
        <v>1</v>
      </c>
      <c r="D273" s="37">
        <f t="shared" si="100"/>
        <v>0</v>
      </c>
      <c r="E273" s="3"/>
      <c r="F273" s="12"/>
      <c r="G273" s="71"/>
      <c r="H273" s="15">
        <f t="shared" si="89"/>
        <v>0</v>
      </c>
      <c r="I273" s="3"/>
      <c r="J273" s="12"/>
      <c r="K273" s="71"/>
      <c r="L273" s="18">
        <f t="shared" si="101"/>
        <v>1</v>
      </c>
      <c r="M273" s="3">
        <v>1</v>
      </c>
      <c r="N273" s="63"/>
      <c r="O273" s="71"/>
      <c r="P273" s="15">
        <f t="shared" si="69"/>
        <v>0</v>
      </c>
      <c r="Q273" s="3"/>
      <c r="R273" s="12"/>
      <c r="S273" s="94"/>
    </row>
    <row r="274" spans="1:19" x14ac:dyDescent="0.4">
      <c r="A274" s="26"/>
      <c r="B274" s="24" t="s">
        <v>275</v>
      </c>
      <c r="C274" s="49">
        <f t="shared" si="75"/>
        <v>1</v>
      </c>
      <c r="D274" s="37">
        <f t="shared" si="100"/>
        <v>0</v>
      </c>
      <c r="E274" s="3"/>
      <c r="F274" s="12"/>
      <c r="G274" s="71"/>
      <c r="H274" s="15">
        <f t="shared" si="89"/>
        <v>0</v>
      </c>
      <c r="I274" s="3"/>
      <c r="J274" s="12"/>
      <c r="K274" s="71"/>
      <c r="L274" s="18">
        <f t="shared" si="101"/>
        <v>1</v>
      </c>
      <c r="M274" s="3">
        <v>1</v>
      </c>
      <c r="N274" s="63"/>
      <c r="O274" s="71"/>
      <c r="P274" s="15">
        <f t="shared" si="69"/>
        <v>0</v>
      </c>
      <c r="Q274" s="3"/>
      <c r="R274" s="12"/>
      <c r="S274" s="94"/>
    </row>
    <row r="275" spans="1:19" x14ac:dyDescent="0.4">
      <c r="A275" s="26"/>
      <c r="B275" s="24" t="s">
        <v>204</v>
      </c>
      <c r="C275" s="49">
        <f t="shared" si="75"/>
        <v>1</v>
      </c>
      <c r="D275" s="37">
        <f t="shared" si="100"/>
        <v>0</v>
      </c>
      <c r="E275" s="3"/>
      <c r="F275" s="12"/>
      <c r="G275" s="71"/>
      <c r="H275" s="15">
        <f t="shared" si="89"/>
        <v>0</v>
      </c>
      <c r="I275" s="3"/>
      <c r="J275" s="12"/>
      <c r="K275" s="71"/>
      <c r="L275" s="18">
        <f t="shared" si="101"/>
        <v>1</v>
      </c>
      <c r="M275" s="3">
        <v>1</v>
      </c>
      <c r="N275" s="63"/>
      <c r="O275" s="71"/>
      <c r="P275" s="15">
        <f t="shared" si="69"/>
        <v>0</v>
      </c>
      <c r="Q275" s="3"/>
      <c r="R275" s="12"/>
      <c r="S275" s="94"/>
    </row>
    <row r="276" spans="1:19" x14ac:dyDescent="0.4">
      <c r="A276" s="26"/>
      <c r="B276" s="24" t="s">
        <v>206</v>
      </c>
      <c r="C276" s="49">
        <f t="shared" si="75"/>
        <v>1</v>
      </c>
      <c r="D276" s="37">
        <f t="shared" si="100"/>
        <v>0</v>
      </c>
      <c r="E276" s="3"/>
      <c r="F276" s="12"/>
      <c r="G276" s="71"/>
      <c r="H276" s="15">
        <f t="shared" si="89"/>
        <v>0</v>
      </c>
      <c r="I276" s="3"/>
      <c r="J276" s="12"/>
      <c r="K276" s="71"/>
      <c r="L276" s="18">
        <f t="shared" si="101"/>
        <v>1</v>
      </c>
      <c r="M276" s="3"/>
      <c r="N276" s="63">
        <v>1</v>
      </c>
      <c r="O276" s="71"/>
      <c r="P276" s="15">
        <f t="shared" si="69"/>
        <v>0</v>
      </c>
      <c r="Q276" s="3"/>
      <c r="R276" s="12"/>
      <c r="S276" s="94"/>
    </row>
    <row r="277" spans="1:19" ht="19.5" thickBot="1" x14ac:dyDescent="0.45">
      <c r="A277" s="26"/>
      <c r="B277" s="25" t="s">
        <v>276</v>
      </c>
      <c r="C277" s="50">
        <f t="shared" si="75"/>
        <v>1</v>
      </c>
      <c r="D277" s="38">
        <f t="shared" si="100"/>
        <v>0</v>
      </c>
      <c r="E277" s="20"/>
      <c r="F277" s="21"/>
      <c r="G277" s="72"/>
      <c r="H277" s="19">
        <f t="shared" si="89"/>
        <v>0</v>
      </c>
      <c r="I277" s="20"/>
      <c r="J277" s="21"/>
      <c r="K277" s="72"/>
      <c r="L277" s="22">
        <f t="shared" si="101"/>
        <v>1</v>
      </c>
      <c r="M277" s="20"/>
      <c r="N277" s="64">
        <v>1</v>
      </c>
      <c r="O277" s="72"/>
      <c r="P277" s="19">
        <f t="shared" si="69"/>
        <v>0</v>
      </c>
      <c r="Q277" s="20"/>
      <c r="R277" s="21"/>
      <c r="S277" s="90"/>
    </row>
    <row r="278" spans="1:19" ht="20.25" thickTop="1" thickBot="1" x14ac:dyDescent="0.45">
      <c r="A278" s="117" t="s">
        <v>113</v>
      </c>
      <c r="B278" s="118"/>
      <c r="C278" s="47">
        <f t="shared" si="75"/>
        <v>9</v>
      </c>
      <c r="D278" s="35">
        <f t="shared" si="100"/>
        <v>0</v>
      </c>
      <c r="E278" s="7">
        <f>SUM(E279:E283)</f>
        <v>0</v>
      </c>
      <c r="F278" s="10">
        <f>SUM(F279:F283)</f>
        <v>0</v>
      </c>
      <c r="G278" s="69">
        <f t="shared" ref="G278" si="102">SUM(G279:G283)</f>
        <v>0</v>
      </c>
      <c r="H278" s="13">
        <f t="shared" si="89"/>
        <v>1</v>
      </c>
      <c r="I278" s="7">
        <f t="shared" ref="I278:K278" si="103">SUM(I279:I283)</f>
        <v>0</v>
      </c>
      <c r="J278" s="10">
        <f t="shared" si="103"/>
        <v>1</v>
      </c>
      <c r="K278" s="69">
        <f t="shared" si="103"/>
        <v>0</v>
      </c>
      <c r="L278" s="16">
        <f t="shared" si="101"/>
        <v>8</v>
      </c>
      <c r="M278" s="7">
        <f t="shared" ref="M278:O278" si="104">SUM(M279:M283)</f>
        <v>3</v>
      </c>
      <c r="N278" s="61">
        <f t="shared" si="104"/>
        <v>5</v>
      </c>
      <c r="O278" s="69">
        <f t="shared" si="104"/>
        <v>0</v>
      </c>
      <c r="P278" s="13">
        <f t="shared" si="69"/>
        <v>0</v>
      </c>
      <c r="Q278" s="7">
        <f t="shared" ref="Q278:S278" si="105">SUM(Q279:Q283)</f>
        <v>0</v>
      </c>
      <c r="R278" s="10">
        <f t="shared" si="105"/>
        <v>0</v>
      </c>
      <c r="S278" s="92">
        <f t="shared" si="105"/>
        <v>0</v>
      </c>
    </row>
    <row r="279" spans="1:19" ht="19.5" thickTop="1" x14ac:dyDescent="0.4">
      <c r="A279" s="26"/>
      <c r="B279" s="23" t="s">
        <v>114</v>
      </c>
      <c r="C279" s="48">
        <f t="shared" si="75"/>
        <v>1</v>
      </c>
      <c r="D279" s="36">
        <f t="shared" si="100"/>
        <v>0</v>
      </c>
      <c r="E279" s="4"/>
      <c r="F279" s="11"/>
      <c r="G279" s="70"/>
      <c r="H279" s="14">
        <f t="shared" si="89"/>
        <v>1</v>
      </c>
      <c r="I279" s="4"/>
      <c r="J279" s="11">
        <v>1</v>
      </c>
      <c r="K279" s="70"/>
      <c r="L279" s="17">
        <f t="shared" si="101"/>
        <v>0</v>
      </c>
      <c r="M279" s="4"/>
      <c r="N279" s="62"/>
      <c r="O279" s="70"/>
      <c r="P279" s="14">
        <f t="shared" si="69"/>
        <v>0</v>
      </c>
      <c r="Q279" s="4"/>
      <c r="R279" s="11"/>
      <c r="S279" s="93"/>
    </row>
    <row r="280" spans="1:19" x14ac:dyDescent="0.4">
      <c r="A280" s="26"/>
      <c r="B280" s="24" t="s">
        <v>115</v>
      </c>
      <c r="C280" s="49">
        <f t="shared" si="75"/>
        <v>2</v>
      </c>
      <c r="D280" s="37">
        <f t="shared" si="100"/>
        <v>0</v>
      </c>
      <c r="E280" s="3"/>
      <c r="F280" s="12"/>
      <c r="G280" s="71"/>
      <c r="H280" s="15">
        <f t="shared" si="89"/>
        <v>0</v>
      </c>
      <c r="I280" s="3"/>
      <c r="J280" s="12"/>
      <c r="K280" s="71"/>
      <c r="L280" s="18">
        <f t="shared" si="101"/>
        <v>2</v>
      </c>
      <c r="M280" s="3"/>
      <c r="N280" s="63">
        <v>2</v>
      </c>
      <c r="O280" s="71"/>
      <c r="P280" s="15">
        <f t="shared" si="69"/>
        <v>0</v>
      </c>
      <c r="Q280" s="3"/>
      <c r="R280" s="12"/>
      <c r="S280" s="94"/>
    </row>
    <row r="281" spans="1:19" x14ac:dyDescent="0.4">
      <c r="A281" s="26"/>
      <c r="B281" s="24" t="s">
        <v>259</v>
      </c>
      <c r="C281" s="49">
        <f t="shared" si="75"/>
        <v>4</v>
      </c>
      <c r="D281" s="37">
        <f t="shared" si="100"/>
        <v>0</v>
      </c>
      <c r="E281" s="3"/>
      <c r="F281" s="12"/>
      <c r="G281" s="71"/>
      <c r="H281" s="15">
        <f t="shared" si="89"/>
        <v>0</v>
      </c>
      <c r="I281" s="3"/>
      <c r="J281" s="12"/>
      <c r="K281" s="71"/>
      <c r="L281" s="18">
        <f t="shared" si="101"/>
        <v>4</v>
      </c>
      <c r="M281" s="3">
        <v>3</v>
      </c>
      <c r="N281" s="63">
        <v>1</v>
      </c>
      <c r="O281" s="71"/>
      <c r="P281" s="15">
        <f t="shared" si="69"/>
        <v>0</v>
      </c>
      <c r="Q281" s="3"/>
      <c r="R281" s="12"/>
      <c r="S281" s="94"/>
    </row>
    <row r="282" spans="1:19" x14ac:dyDescent="0.4">
      <c r="A282" s="26"/>
      <c r="B282" s="24" t="s">
        <v>260</v>
      </c>
      <c r="C282" s="49">
        <f t="shared" si="75"/>
        <v>1</v>
      </c>
      <c r="D282" s="37">
        <f t="shared" si="100"/>
        <v>0</v>
      </c>
      <c r="E282" s="3"/>
      <c r="F282" s="12"/>
      <c r="G282" s="71"/>
      <c r="H282" s="15">
        <f t="shared" si="89"/>
        <v>0</v>
      </c>
      <c r="I282" s="3"/>
      <c r="J282" s="12"/>
      <c r="K282" s="71"/>
      <c r="L282" s="18">
        <f t="shared" si="101"/>
        <v>1</v>
      </c>
      <c r="M282" s="3"/>
      <c r="N282" s="63">
        <v>1</v>
      </c>
      <c r="O282" s="71"/>
      <c r="P282" s="15">
        <f t="shared" si="69"/>
        <v>0</v>
      </c>
      <c r="Q282" s="3"/>
      <c r="R282" s="12"/>
      <c r="S282" s="94"/>
    </row>
    <row r="283" spans="1:19" ht="19.5" thickBot="1" x14ac:dyDescent="0.45">
      <c r="A283" s="30"/>
      <c r="B283" s="43" t="s">
        <v>261</v>
      </c>
      <c r="C283" s="51">
        <f t="shared" si="75"/>
        <v>1</v>
      </c>
      <c r="D283" s="40">
        <f t="shared" si="100"/>
        <v>0</v>
      </c>
      <c r="E283" s="28"/>
      <c r="F283" s="53"/>
      <c r="G283" s="74"/>
      <c r="H283" s="32">
        <f t="shared" si="89"/>
        <v>0</v>
      </c>
      <c r="I283" s="28"/>
      <c r="J283" s="53"/>
      <c r="K283" s="74"/>
      <c r="L283" s="55">
        <f t="shared" si="101"/>
        <v>1</v>
      </c>
      <c r="M283" s="28"/>
      <c r="N283" s="66">
        <v>1</v>
      </c>
      <c r="O283" s="74"/>
      <c r="P283" s="32">
        <f t="shared" si="69"/>
        <v>0</v>
      </c>
      <c r="Q283" s="28"/>
      <c r="R283" s="53"/>
      <c r="S283" s="96"/>
    </row>
    <row r="284" spans="1:19" ht="36" customHeight="1" thickTop="1" x14ac:dyDescent="0.4">
      <c r="A284" s="134" t="s">
        <v>281</v>
      </c>
      <c r="B284" s="134"/>
      <c r="C284" s="134"/>
      <c r="D284" s="134"/>
      <c r="E284" s="134"/>
      <c r="F284" s="134"/>
      <c r="G284" s="134"/>
      <c r="H284" s="134"/>
      <c r="I284" s="134"/>
      <c r="J284" s="134"/>
      <c r="K284" s="134"/>
      <c r="L284" s="134"/>
      <c r="M284" s="134"/>
      <c r="N284" s="134"/>
      <c r="O284" s="134"/>
      <c r="P284" s="134"/>
      <c r="Q284" s="134"/>
      <c r="R284" s="134"/>
      <c r="S284" s="134"/>
    </row>
    <row r="285" spans="1:19" ht="36" customHeight="1" x14ac:dyDescent="0.4">
      <c r="A285" s="132" t="s">
        <v>118</v>
      </c>
      <c r="B285" s="132"/>
      <c r="C285" s="132"/>
      <c r="D285" s="132"/>
      <c r="E285" s="132"/>
      <c r="F285" s="132"/>
      <c r="G285" s="132"/>
      <c r="H285" s="132"/>
      <c r="I285" s="132"/>
      <c r="J285" s="132"/>
      <c r="K285" s="132"/>
      <c r="L285" s="132"/>
      <c r="M285" s="132"/>
      <c r="N285" s="132"/>
      <c r="O285" s="132"/>
      <c r="P285" s="132"/>
      <c r="Q285" s="132"/>
      <c r="R285" s="132"/>
      <c r="S285" s="132"/>
    </row>
    <row r="286" spans="1:19" ht="36" customHeight="1" x14ac:dyDescent="0.4">
      <c r="A286" s="132" t="s">
        <v>245</v>
      </c>
      <c r="B286" s="132"/>
      <c r="C286" s="132"/>
      <c r="D286" s="132"/>
      <c r="E286" s="132"/>
      <c r="F286" s="132"/>
      <c r="G286" s="132"/>
      <c r="H286" s="132"/>
      <c r="I286" s="132"/>
      <c r="J286" s="132"/>
      <c r="K286" s="132"/>
      <c r="L286" s="132"/>
      <c r="M286" s="132"/>
      <c r="N286" s="132"/>
      <c r="O286" s="132"/>
      <c r="P286" s="132"/>
      <c r="Q286" s="132"/>
      <c r="R286" s="132"/>
      <c r="S286" s="132"/>
    </row>
    <row r="287" spans="1:19" ht="36" customHeight="1" x14ac:dyDescent="0.4">
      <c r="A287" s="132" t="s">
        <v>282</v>
      </c>
      <c r="B287" s="132"/>
      <c r="C287" s="132"/>
      <c r="D287" s="132"/>
      <c r="E287" s="132"/>
      <c r="F287" s="132"/>
      <c r="G287" s="132"/>
      <c r="H287" s="132"/>
      <c r="I287" s="132"/>
      <c r="J287" s="132"/>
      <c r="K287" s="132"/>
      <c r="L287" s="132"/>
      <c r="M287" s="132"/>
      <c r="N287" s="132"/>
      <c r="O287" s="132"/>
      <c r="P287" s="132"/>
      <c r="Q287" s="132"/>
      <c r="R287" s="132"/>
      <c r="S287" s="132"/>
    </row>
    <row r="288" spans="1:19" ht="81" customHeight="1" x14ac:dyDescent="0.4">
      <c r="A288" s="132" t="s">
        <v>283</v>
      </c>
      <c r="B288" s="132"/>
      <c r="C288" s="132"/>
      <c r="D288" s="132"/>
      <c r="E288" s="132"/>
      <c r="F288" s="132"/>
      <c r="G288" s="132"/>
      <c r="H288" s="132"/>
      <c r="I288" s="132"/>
      <c r="J288" s="132"/>
      <c r="K288" s="132"/>
      <c r="L288" s="132"/>
      <c r="M288" s="132"/>
      <c r="N288" s="132"/>
      <c r="O288" s="132"/>
      <c r="P288" s="132"/>
      <c r="Q288" s="132"/>
      <c r="R288" s="132"/>
      <c r="S288" s="132"/>
    </row>
    <row r="289" spans="1:19" ht="36" customHeight="1" x14ac:dyDescent="0.4">
      <c r="A289" s="132" t="s">
        <v>284</v>
      </c>
      <c r="B289" s="132"/>
      <c r="C289" s="132"/>
      <c r="D289" s="132"/>
      <c r="E289" s="132"/>
      <c r="F289" s="132"/>
      <c r="G289" s="132"/>
      <c r="H289" s="132"/>
      <c r="I289" s="132"/>
      <c r="J289" s="132"/>
      <c r="K289" s="132"/>
      <c r="L289" s="132"/>
      <c r="M289" s="132"/>
      <c r="N289" s="132"/>
      <c r="O289" s="132"/>
      <c r="P289" s="132"/>
      <c r="Q289" s="132"/>
      <c r="R289" s="132"/>
      <c r="S289" s="132"/>
    </row>
  </sheetData>
  <mergeCells count="33">
    <mergeCell ref="A288:S288"/>
    <mergeCell ref="A289:S289"/>
    <mergeCell ref="A265:B265"/>
    <mergeCell ref="A278:B278"/>
    <mergeCell ref="A284:S284"/>
    <mergeCell ref="A285:S285"/>
    <mergeCell ref="A286:S286"/>
    <mergeCell ref="A287:S287"/>
    <mergeCell ref="A260:B260"/>
    <mergeCell ref="A84:B84"/>
    <mergeCell ref="A97:B97"/>
    <mergeCell ref="A117:B117"/>
    <mergeCell ref="A147:B147"/>
    <mergeCell ref="A155:B155"/>
    <mergeCell ref="A197:B197"/>
    <mergeCell ref="A246:B246"/>
    <mergeCell ref="A236:B236"/>
    <mergeCell ref="A241:B241"/>
    <mergeCell ref="A249:B249"/>
    <mergeCell ref="A258:B258"/>
    <mergeCell ref="A82:B82"/>
    <mergeCell ref="A2:S2"/>
    <mergeCell ref="A3:S3"/>
    <mergeCell ref="A4:B7"/>
    <mergeCell ref="D4:F4"/>
    <mergeCell ref="H4:J4"/>
    <mergeCell ref="L4:O4"/>
    <mergeCell ref="P4:S4"/>
    <mergeCell ref="A8:B8"/>
    <mergeCell ref="A34:B34"/>
    <mergeCell ref="A44:B44"/>
    <mergeCell ref="A72:B72"/>
    <mergeCell ref="A80:B8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426-8950-49AB-8641-5534C324FB21}">
  <dimension ref="A1:S15"/>
  <sheetViews>
    <sheetView workbookViewId="0"/>
  </sheetViews>
  <sheetFormatPr defaultRowHeight="18.75" x14ac:dyDescent="0.4"/>
  <cols>
    <col min="1" max="1" width="8.25" customWidth="1"/>
    <col min="2" max="2" width="25.5" customWidth="1"/>
  </cols>
  <sheetData>
    <row r="1" spans="1:19" x14ac:dyDescent="0.4">
      <c r="A1" t="s">
        <v>117</v>
      </c>
      <c r="C1" s="1">
        <f t="shared" ref="C1:S1" si="0">C8+C29+C39+C69+C77+C79+C81+C94+C114+C144+C152+C194+C234+C239+C244+C246+C255+C257+C262+C275</f>
        <v>1</v>
      </c>
      <c r="D1" s="1">
        <f t="shared" si="0"/>
        <v>0</v>
      </c>
      <c r="E1" s="1">
        <f t="shared" si="0"/>
        <v>0</v>
      </c>
      <c r="F1" s="1">
        <f t="shared" si="0"/>
        <v>0</v>
      </c>
      <c r="G1" s="1">
        <f t="shared" si="0"/>
        <v>0</v>
      </c>
      <c r="H1" s="1">
        <f t="shared" si="0"/>
        <v>1</v>
      </c>
      <c r="I1" s="1">
        <f t="shared" si="0"/>
        <v>0</v>
      </c>
      <c r="J1" s="1">
        <f t="shared" si="0"/>
        <v>1</v>
      </c>
      <c r="K1" s="1">
        <f t="shared" si="0"/>
        <v>0</v>
      </c>
      <c r="L1" s="1">
        <f t="shared" si="0"/>
        <v>0</v>
      </c>
      <c r="M1" s="1">
        <f t="shared" si="0"/>
        <v>0</v>
      </c>
      <c r="N1" s="1">
        <f t="shared" si="0"/>
        <v>0</v>
      </c>
      <c r="O1" s="1">
        <f t="shared" si="0"/>
        <v>0</v>
      </c>
      <c r="P1" s="1">
        <f t="shared" si="0"/>
        <v>0</v>
      </c>
      <c r="Q1" s="1">
        <f t="shared" si="0"/>
        <v>0</v>
      </c>
      <c r="R1" s="1">
        <f t="shared" si="0"/>
        <v>0</v>
      </c>
      <c r="S1" s="1">
        <f t="shared" si="0"/>
        <v>0</v>
      </c>
    </row>
    <row r="2" spans="1:19" ht="56.25" customHeight="1" x14ac:dyDescent="0.4">
      <c r="A2" s="115" t="s">
        <v>280</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207</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4" t="s">
        <v>0</v>
      </c>
      <c r="D4" s="128" t="s">
        <v>1</v>
      </c>
      <c r="E4" s="129"/>
      <c r="F4" s="129"/>
      <c r="G4" s="98"/>
      <c r="H4" s="130" t="s">
        <v>2</v>
      </c>
      <c r="I4" s="130"/>
      <c r="J4" s="130"/>
      <c r="K4" s="97"/>
      <c r="L4" s="125" t="s">
        <v>3</v>
      </c>
      <c r="M4" s="126"/>
      <c r="N4" s="126"/>
      <c r="O4" s="127"/>
      <c r="P4" s="129" t="s">
        <v>144</v>
      </c>
      <c r="Q4" s="129"/>
      <c r="R4" s="129"/>
      <c r="S4" s="133"/>
    </row>
    <row r="5" spans="1:19" x14ac:dyDescent="0.4">
      <c r="A5" s="121"/>
      <c r="B5" s="122"/>
      <c r="C5" s="45"/>
      <c r="D5" s="33"/>
      <c r="E5" s="5" t="s">
        <v>4</v>
      </c>
      <c r="F5" s="8" t="s">
        <v>5</v>
      </c>
      <c r="G5" s="67" t="s">
        <v>145</v>
      </c>
      <c r="H5" s="56"/>
      <c r="I5" s="5" t="s">
        <v>4</v>
      </c>
      <c r="J5" s="8" t="s">
        <v>5</v>
      </c>
      <c r="K5" s="67" t="s">
        <v>145</v>
      </c>
      <c r="L5" s="56"/>
      <c r="M5" s="5" t="s">
        <v>4</v>
      </c>
      <c r="N5" s="59" t="s">
        <v>5</v>
      </c>
      <c r="O5" s="67" t="s">
        <v>145</v>
      </c>
      <c r="P5" s="56"/>
      <c r="Q5" s="5" t="s">
        <v>4</v>
      </c>
      <c r="R5" s="8" t="s">
        <v>5</v>
      </c>
      <c r="S5" s="89" t="s">
        <v>145</v>
      </c>
    </row>
    <row r="6" spans="1:19" ht="19.5" thickBot="1" x14ac:dyDescent="0.45">
      <c r="A6" s="121"/>
      <c r="B6" s="122"/>
      <c r="C6" s="46">
        <f>D6+H6+L6+P6</f>
        <v>1</v>
      </c>
      <c r="D6" s="34">
        <f>E6+F6+G6</f>
        <v>0</v>
      </c>
      <c r="E6" s="20">
        <v>0</v>
      </c>
      <c r="F6" s="21">
        <v>0</v>
      </c>
      <c r="G6" s="72">
        <v>0</v>
      </c>
      <c r="H6" s="19">
        <f>I6+J6+K6</f>
        <v>1</v>
      </c>
      <c r="I6" s="20">
        <v>0</v>
      </c>
      <c r="J6" s="21">
        <v>1</v>
      </c>
      <c r="K6" s="72">
        <v>0</v>
      </c>
      <c r="L6" s="22">
        <f>M6+N6+O6</f>
        <v>0</v>
      </c>
      <c r="M6" s="20">
        <v>0</v>
      </c>
      <c r="N6" s="64">
        <v>0</v>
      </c>
      <c r="O6" s="72">
        <v>0</v>
      </c>
      <c r="P6" s="19">
        <f>Q6+R6+S6</f>
        <v>0</v>
      </c>
      <c r="Q6" s="20">
        <v>0</v>
      </c>
      <c r="R6" s="21">
        <v>0</v>
      </c>
      <c r="S6" s="90">
        <v>0</v>
      </c>
    </row>
    <row r="7" spans="1:19" ht="20.25" thickTop="1" thickBot="1" x14ac:dyDescent="0.45">
      <c r="A7" s="123"/>
      <c r="B7" s="124"/>
      <c r="C7" s="75">
        <f>C6/C6</f>
        <v>1</v>
      </c>
      <c r="D7" s="76">
        <f>D6/$C$6</f>
        <v>0</v>
      </c>
      <c r="E7" s="77">
        <f t="shared" ref="E7:S7" si="1">E6/$C$6</f>
        <v>0</v>
      </c>
      <c r="F7" s="79">
        <f t="shared" si="1"/>
        <v>0</v>
      </c>
      <c r="G7" s="80">
        <f t="shared" si="1"/>
        <v>0</v>
      </c>
      <c r="H7" s="78">
        <f t="shared" si="1"/>
        <v>1</v>
      </c>
      <c r="I7" s="77">
        <f t="shared" si="1"/>
        <v>0</v>
      </c>
      <c r="J7" s="79">
        <f t="shared" si="1"/>
        <v>1</v>
      </c>
      <c r="K7" s="80">
        <f t="shared" si="1"/>
        <v>0</v>
      </c>
      <c r="L7" s="81">
        <f t="shared" si="1"/>
        <v>0</v>
      </c>
      <c r="M7" s="77">
        <f t="shared" si="1"/>
        <v>0</v>
      </c>
      <c r="N7" s="82">
        <f t="shared" si="1"/>
        <v>0</v>
      </c>
      <c r="O7" s="80">
        <f t="shared" si="1"/>
        <v>0</v>
      </c>
      <c r="P7" s="78">
        <f t="shared" si="1"/>
        <v>0</v>
      </c>
      <c r="Q7" s="77">
        <f t="shared" si="1"/>
        <v>0</v>
      </c>
      <c r="R7" s="79">
        <f t="shared" si="1"/>
        <v>0</v>
      </c>
      <c r="S7" s="91">
        <f t="shared" si="1"/>
        <v>0</v>
      </c>
    </row>
    <row r="8" spans="1:19" ht="20.25" thickTop="1" thickBot="1" x14ac:dyDescent="0.45">
      <c r="A8" s="117" t="s">
        <v>145</v>
      </c>
      <c r="B8" s="118"/>
      <c r="C8" s="47">
        <f t="shared" ref="C8:C9" si="2">D8+H8+L8+P8</f>
        <v>1</v>
      </c>
      <c r="D8" s="35">
        <f t="shared" ref="D8" si="3">E8+F8</f>
        <v>0</v>
      </c>
      <c r="E8" s="7">
        <f>SUM(E9:E28)</f>
        <v>0</v>
      </c>
      <c r="F8" s="10">
        <f>SUM(F9:F28)</f>
        <v>0</v>
      </c>
      <c r="G8" s="69">
        <f>SUM(G9:G28)</f>
        <v>0</v>
      </c>
      <c r="H8" s="13">
        <f>I8+J8+K8</f>
        <v>1</v>
      </c>
      <c r="I8" s="7"/>
      <c r="J8" s="10">
        <v>1</v>
      </c>
      <c r="K8" s="69">
        <f>SUM(K9:K28)</f>
        <v>0</v>
      </c>
      <c r="L8" s="16">
        <f>M8+N8+O8</f>
        <v>0</v>
      </c>
      <c r="M8" s="7">
        <f>SUM(M9:M28)</f>
        <v>0</v>
      </c>
      <c r="N8" s="61">
        <f>SUM(N9:N28)</f>
        <v>0</v>
      </c>
      <c r="O8" s="69">
        <f>SUM(O9:O28)</f>
        <v>0</v>
      </c>
      <c r="P8" s="13">
        <f t="shared" ref="P8:P9" si="4">Q8+R8+S8</f>
        <v>0</v>
      </c>
      <c r="Q8" s="7">
        <f>SUM(Q9:Q28)</f>
        <v>0</v>
      </c>
      <c r="R8" s="10">
        <f>SUM(R9:R28)</f>
        <v>0</v>
      </c>
      <c r="S8" s="92">
        <f>SUM(S9:S28)</f>
        <v>0</v>
      </c>
    </row>
    <row r="9" spans="1:19" ht="20.25" thickTop="1" thickBot="1" x14ac:dyDescent="0.45">
      <c r="A9" s="30"/>
      <c r="B9" s="104" t="s">
        <v>145</v>
      </c>
      <c r="C9" s="105">
        <f t="shared" si="2"/>
        <v>1</v>
      </c>
      <c r="D9" s="106">
        <f t="shared" ref="D9" si="5">E9+F9+G9</f>
        <v>0</v>
      </c>
      <c r="E9" s="107"/>
      <c r="F9" s="108"/>
      <c r="G9" s="109"/>
      <c r="H9" s="110">
        <f t="shared" ref="H9" si="6">I9+J9+K9</f>
        <v>1</v>
      </c>
      <c r="I9" s="107"/>
      <c r="J9" s="108">
        <v>1</v>
      </c>
      <c r="K9" s="109"/>
      <c r="L9" s="111">
        <f t="shared" ref="L9" si="7">M9+N9+O9</f>
        <v>0</v>
      </c>
      <c r="M9" s="107"/>
      <c r="N9" s="112"/>
      <c r="O9" s="109"/>
      <c r="P9" s="110">
        <f t="shared" si="4"/>
        <v>0</v>
      </c>
      <c r="Q9" s="107"/>
      <c r="R9" s="108"/>
      <c r="S9" s="113"/>
    </row>
    <row r="10" spans="1:19" ht="36" customHeight="1" thickTop="1" x14ac:dyDescent="0.4">
      <c r="A10" s="134" t="s">
        <v>281</v>
      </c>
      <c r="B10" s="134"/>
      <c r="C10" s="134"/>
      <c r="D10" s="134"/>
      <c r="E10" s="134"/>
      <c r="F10" s="134"/>
      <c r="G10" s="134"/>
      <c r="H10" s="134"/>
      <c r="I10" s="134"/>
      <c r="J10" s="134"/>
      <c r="K10" s="134"/>
      <c r="L10" s="134"/>
      <c r="M10" s="134"/>
      <c r="N10" s="134"/>
      <c r="O10" s="134"/>
      <c r="P10" s="134"/>
      <c r="Q10" s="134"/>
      <c r="R10" s="134"/>
      <c r="S10" s="134"/>
    </row>
    <row r="11" spans="1:19" ht="36" customHeight="1" x14ac:dyDescent="0.4">
      <c r="A11" s="132" t="s">
        <v>118</v>
      </c>
      <c r="B11" s="132"/>
      <c r="C11" s="132"/>
      <c r="D11" s="132"/>
      <c r="E11" s="132"/>
      <c r="F11" s="132"/>
      <c r="G11" s="132"/>
      <c r="H11" s="132"/>
      <c r="I11" s="132"/>
      <c r="J11" s="132"/>
      <c r="K11" s="132"/>
      <c r="L11" s="132"/>
      <c r="M11" s="132"/>
      <c r="N11" s="132"/>
      <c r="O11" s="132"/>
      <c r="P11" s="132"/>
      <c r="Q11" s="132"/>
      <c r="R11" s="132"/>
      <c r="S11" s="132"/>
    </row>
    <row r="12" spans="1:19" ht="36" customHeight="1" x14ac:dyDescent="0.4">
      <c r="A12" s="132" t="s">
        <v>245</v>
      </c>
      <c r="B12" s="132"/>
      <c r="C12" s="132"/>
      <c r="D12" s="132"/>
      <c r="E12" s="132"/>
      <c r="F12" s="132"/>
      <c r="G12" s="132"/>
      <c r="H12" s="132"/>
      <c r="I12" s="132"/>
      <c r="J12" s="132"/>
      <c r="K12" s="132"/>
      <c r="L12" s="132"/>
      <c r="M12" s="132"/>
      <c r="N12" s="132"/>
      <c r="O12" s="132"/>
      <c r="P12" s="132"/>
      <c r="Q12" s="132"/>
      <c r="R12" s="132"/>
      <c r="S12" s="132"/>
    </row>
    <row r="13" spans="1:19" ht="36" customHeight="1" x14ac:dyDescent="0.4">
      <c r="A13" s="132" t="s">
        <v>282</v>
      </c>
      <c r="B13" s="132"/>
      <c r="C13" s="132"/>
      <c r="D13" s="132"/>
      <c r="E13" s="132"/>
      <c r="F13" s="132"/>
      <c r="G13" s="132"/>
      <c r="H13" s="132"/>
      <c r="I13" s="132"/>
      <c r="J13" s="132"/>
      <c r="K13" s="132"/>
      <c r="L13" s="132"/>
      <c r="M13" s="132"/>
      <c r="N13" s="132"/>
      <c r="O13" s="132"/>
      <c r="P13" s="132"/>
      <c r="Q13" s="132"/>
      <c r="R13" s="132"/>
      <c r="S13" s="132"/>
    </row>
    <row r="14" spans="1:19" ht="81" customHeight="1" x14ac:dyDescent="0.4">
      <c r="A14" s="132" t="s">
        <v>283</v>
      </c>
      <c r="B14" s="132"/>
      <c r="C14" s="132"/>
      <c r="D14" s="132"/>
      <c r="E14" s="132"/>
      <c r="F14" s="132"/>
      <c r="G14" s="132"/>
      <c r="H14" s="132"/>
      <c r="I14" s="132"/>
      <c r="J14" s="132"/>
      <c r="K14" s="132"/>
      <c r="L14" s="132"/>
      <c r="M14" s="132"/>
      <c r="N14" s="132"/>
      <c r="O14" s="132"/>
      <c r="P14" s="132"/>
      <c r="Q14" s="132"/>
      <c r="R14" s="132"/>
      <c r="S14" s="132"/>
    </row>
    <row r="15" spans="1:19" ht="36" customHeight="1" x14ac:dyDescent="0.4">
      <c r="A15" s="132" t="s">
        <v>284</v>
      </c>
      <c r="B15" s="132"/>
      <c r="C15" s="132"/>
      <c r="D15" s="132"/>
      <c r="E15" s="132"/>
      <c r="F15" s="132"/>
      <c r="G15" s="132"/>
      <c r="H15" s="132"/>
      <c r="I15" s="132"/>
      <c r="J15" s="132"/>
      <c r="K15" s="132"/>
      <c r="L15" s="132"/>
      <c r="M15" s="132"/>
      <c r="N15" s="132"/>
      <c r="O15" s="132"/>
      <c r="P15" s="132"/>
      <c r="Q15" s="132"/>
      <c r="R15" s="132"/>
      <c r="S15" s="132"/>
    </row>
  </sheetData>
  <mergeCells count="14">
    <mergeCell ref="A15:S15"/>
    <mergeCell ref="A8:B8"/>
    <mergeCell ref="A10:S10"/>
    <mergeCell ref="A11:S11"/>
    <mergeCell ref="A12:S12"/>
    <mergeCell ref="A13:S13"/>
    <mergeCell ref="A14:S14"/>
    <mergeCell ref="A2:S2"/>
    <mergeCell ref="A3:S3"/>
    <mergeCell ref="A4:B7"/>
    <mergeCell ref="D4:F4"/>
    <mergeCell ref="H4:J4"/>
    <mergeCell ref="L4:O4"/>
    <mergeCell ref="P4:S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vt:lpstr>
      <vt:lpstr>表2</vt:lpstr>
      <vt:lpstr>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2022-02-18T05:21:45Z</dcterms:modified>
</cp:coreProperties>
</file>